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xr:revisionPtr revIDLastSave="0" documentId="13_ncr:1_{EA15FEE3-DDD4-4447-9142-032F2211D2FE}" xr6:coauthVersionLast="47" xr6:coauthVersionMax="47" xr10:uidLastSave="{00000000-0000-0000-0000-000000000000}"/>
  <bookViews>
    <workbookView xWindow="0" yWindow="0" windowWidth="28800" windowHeight="18000" xr2:uid="{6DD35CA3-AE38-CF46-B487-8B75B1656E1D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9" i="1" l="1"/>
  <c r="B225" i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H213" i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E15" i="1"/>
</calcChain>
</file>

<file path=xl/sharedStrings.xml><?xml version="1.0" encoding="utf-8"?>
<sst xmlns="http://schemas.openxmlformats.org/spreadsheetml/2006/main" count="980" uniqueCount="481">
  <si>
    <t>ASSOCIAÇÃO BENEFICENTE CISNE</t>
  </si>
  <si>
    <t>INSTITUTO CISNE DE ENSINO E PESQUISA EM SAÚDE</t>
  </si>
  <si>
    <t>ORGANIZAÇÃO SOCIAL FILANTRÓPICA DE UTILIDADE PÚBLICA FEDERAL</t>
  </si>
  <si>
    <t>CNPJ/MF nº 56.322.696/0001-27 - CEBAS nº 7100.070143/2015-11</t>
  </si>
  <si>
    <t>REPASSES AO TERCEIRO SETOR - RELAÇÃO DOS GASTOS</t>
  </si>
  <si>
    <t>ÓRGÃO CONCESSOR:</t>
  </si>
  <si>
    <t>PREFEITURA MUNICIPAL DE AGUDOS / SP.</t>
  </si>
  <si>
    <t xml:space="preserve">CONTRATO :              </t>
  </si>
  <si>
    <t xml:space="preserve">CONTRATO DE  GESTÃO DE ATIVIDADES DE GERENCIAMENTO E EXECUÇÃO DE AÇÕES E SERVIÇOS </t>
  </si>
  <si>
    <t>OBJETO:</t>
  </si>
  <si>
    <t xml:space="preserve">COMPLEMENTARES DE SAÚDE Nº 0154-2019 ,  PARA ADMINISTRAÇÃO DA UNIDADE DE PRONTO </t>
  </si>
  <si>
    <t>ATENDIMENTO (UPA) 24 HORAS EM AGUDOS-SP.</t>
  </si>
  <si>
    <t>PERÍODO</t>
  </si>
  <si>
    <t>RECURSO MUNICIPAL:</t>
  </si>
  <si>
    <t>RELAÇÃO DAS DESPESAS</t>
  </si>
  <si>
    <t xml:space="preserve">DATA </t>
  </si>
  <si>
    <t>ESPECIFICAÇÃO DO DOCUMENTO FISCAL</t>
  </si>
  <si>
    <t>CREDOR</t>
  </si>
  <si>
    <t>NATUREZA DA DESPESA RESUMIDAMENTE</t>
  </si>
  <si>
    <t>NÚMERO DO DOCUMENTO BANCÁRIO</t>
  </si>
  <si>
    <t>VALOR (R$)</t>
  </si>
  <si>
    <t>RECIBO DE FÉRIAS</t>
  </si>
  <si>
    <t>MAGDA MARIA LEME DE LIMA</t>
  </si>
  <si>
    <t>FÉRIAS</t>
  </si>
  <si>
    <t>GASES MEDICINAIS</t>
  </si>
  <si>
    <t xml:space="preserve">INSUMOS (MATERIAIS MEDICO HOSPITALARES E/OU MEDICAMENTOS) </t>
  </si>
  <si>
    <t>HOLERITE</t>
  </si>
  <si>
    <t>LETICIA HEMANOELI PELLOSO</t>
  </si>
  <si>
    <t>MARCOS LAZARO BORGES DA SILVA</t>
  </si>
  <si>
    <t>GABRIELI LIANDRA DA SILVA PEREIRA</t>
  </si>
  <si>
    <t xml:space="preserve">RODRIGO GONÇALVES </t>
  </si>
  <si>
    <t>VANESSA CRISTINA DA SILVA MOREIRA</t>
  </si>
  <si>
    <t xml:space="preserve">JANAINA RODRIGUES DA SILVA </t>
  </si>
  <si>
    <t>MARIA APARECIDA COSTA DE MORAIS</t>
  </si>
  <si>
    <t xml:space="preserve">MATHEUS FELIPE DOS ANJOS OLIVEIRA </t>
  </si>
  <si>
    <t>LUCINEIA DA SILVA SANCHES SANTANA</t>
  </si>
  <si>
    <t>SOLANGE APARECIDA PEREIRA BRITO</t>
  </si>
  <si>
    <t>ALEXANDRE DUARTE PAULO</t>
  </si>
  <si>
    <t>BRUNA LIMA DOS SANTOS</t>
  </si>
  <si>
    <t>ANA PAULA THOMAS</t>
  </si>
  <si>
    <t xml:space="preserve">AGUINALDO PEDRO DOS SANTOS </t>
  </si>
  <si>
    <t>ALESSANDRA LAUTON GOMES</t>
  </si>
  <si>
    <t>VALDINEIA FERREIRA AMARO</t>
  </si>
  <si>
    <t xml:space="preserve">VANESSA APARECIDA LOPES CORREIA </t>
  </si>
  <si>
    <t xml:space="preserve">VANESSA FLORES DE LIMA </t>
  </si>
  <si>
    <t xml:space="preserve">VIVIANE PATRICIA VALADÃO </t>
  </si>
  <si>
    <t>LEONARDO BALDO BONADIO</t>
  </si>
  <si>
    <t xml:space="preserve">GUSTAVO HENRIQUE LOURENÇO DUARTE </t>
  </si>
  <si>
    <t xml:space="preserve">NEUSA ALBERGONI BAPTISTA </t>
  </si>
  <si>
    <t xml:space="preserve">ELIZABETH CRISTINA BARBOSA DOS SANTOS </t>
  </si>
  <si>
    <t xml:space="preserve">KANANDA LAYANDRA RODRIGUES </t>
  </si>
  <si>
    <t xml:space="preserve">JESSICA RACHEL SARAIVA APOLINARIO </t>
  </si>
  <si>
    <t>JULIANA CALVI MAUAD</t>
  </si>
  <si>
    <t>IRANI ALVES MIRANDA DA SILVA</t>
  </si>
  <si>
    <t>FLAVIA AGUIAR FERRO</t>
  </si>
  <si>
    <t xml:space="preserve">DANIELI DOS SANTOS FERREIRA </t>
  </si>
  <si>
    <t xml:space="preserve">MARCELO GONÇALVES </t>
  </si>
  <si>
    <t>VICTORIA ORTELAN</t>
  </si>
  <si>
    <t xml:space="preserve">EDVAR MIRANDA DE QUEIROZ </t>
  </si>
  <si>
    <t xml:space="preserve">TALISSON LEON BENTO DUTRA </t>
  </si>
  <si>
    <t xml:space="preserve">ROSELI REALE DE ANDRADE </t>
  </si>
  <si>
    <t xml:space="preserve">ELIANE PAULA SILVEIRA DA SILVA </t>
  </si>
  <si>
    <t>GUIA</t>
  </si>
  <si>
    <t>DAVID ACHILES LEANDRIN</t>
  </si>
  <si>
    <t xml:space="preserve">SUELI M SANTOS MOREIRA </t>
  </si>
  <si>
    <t>00018900000033298</t>
  </si>
  <si>
    <t>00030200000005940</t>
  </si>
  <si>
    <t>00063100000011419</t>
  </si>
  <si>
    <t>SELMA MORENO MURBAK EUGENIO</t>
  </si>
  <si>
    <t>00063100000011495</t>
  </si>
  <si>
    <t>00063100000013460</t>
  </si>
  <si>
    <t>00063100000014050</t>
  </si>
  <si>
    <t>MICHELE NASSER SARACINI SANTOS</t>
  </si>
  <si>
    <t>00063100000018371</t>
  </si>
  <si>
    <t xml:space="preserve">NILZA CRISTINA DOS SANTOS </t>
  </si>
  <si>
    <t>00063100000018808</t>
  </si>
  <si>
    <t xml:space="preserve">ISABELA GARCIA DA SILVA </t>
  </si>
  <si>
    <t>00063100000019034</t>
  </si>
  <si>
    <t xml:space="preserve">ANA PAULA COSTA </t>
  </si>
  <si>
    <t>00063100000019212</t>
  </si>
  <si>
    <t>ELIS REGINA GARCIA VILELA</t>
  </si>
  <si>
    <t>00063100000020221</t>
  </si>
  <si>
    <t>ANDRESSA CORREA DA SILVA OLIVEIRA</t>
  </si>
  <si>
    <t>00063100000023297</t>
  </si>
  <si>
    <t xml:space="preserve">DIEGO GUILHERME DE GOIS </t>
  </si>
  <si>
    <t>00063100000023329</t>
  </si>
  <si>
    <t>AMANDA CRISTINA ALMEIDA</t>
  </si>
  <si>
    <t>00063100000025143</t>
  </si>
  <si>
    <t>00063100000025430</t>
  </si>
  <si>
    <t>00063100000027136</t>
  </si>
  <si>
    <t>00063100000027862</t>
  </si>
  <si>
    <t xml:space="preserve">GEISIELE FERREIRA ARAUJO </t>
  </si>
  <si>
    <t>00063100000028060</t>
  </si>
  <si>
    <t>EYMARD HELENA DE MELO SOARES PINTO</t>
  </si>
  <si>
    <t>00063100000107520</t>
  </si>
  <si>
    <t>LARA ASSONI FRANCO</t>
  </si>
  <si>
    <t>00063100000107825</t>
  </si>
  <si>
    <t>ADRIANA ECHEVERRIA</t>
  </si>
  <si>
    <t>00063100000108072</t>
  </si>
  <si>
    <t>MERLANDI GUEDES PEREIRA</t>
  </si>
  <si>
    <t>00063100000108249</t>
  </si>
  <si>
    <t>APARECIDO JOSE BENTO</t>
  </si>
  <si>
    <t>00063100000110016</t>
  </si>
  <si>
    <t>JAEL PARANHOS BENJAMIN</t>
  </si>
  <si>
    <t>00063100510005848</t>
  </si>
  <si>
    <t>PAULO VITOR AMANCIO</t>
  </si>
  <si>
    <t>00063100510023083</t>
  </si>
  <si>
    <t>00063100510024613</t>
  </si>
  <si>
    <t>00063100510199483</t>
  </si>
  <si>
    <t>LOREN BERMEJO CIMINO</t>
  </si>
  <si>
    <t>00203400000015438</t>
  </si>
  <si>
    <t>LEONOR APARECIDA VILELA CLEMENTE BALDERRAMAS</t>
  </si>
  <si>
    <t>00456900000017175</t>
  </si>
  <si>
    <t xml:space="preserve">WARELINE DO BRASIL DESENVOLVIMENTO DE SOFTWARE LTDA </t>
  </si>
  <si>
    <t xml:space="preserve">VH COMERCIO DE EQUIPAMENTOS E INFRAESTRUTURA ODONTO MEDICO HOSPITALAR LTDA </t>
  </si>
  <si>
    <t xml:space="preserve">COMERCIAL PABLOS LTDA </t>
  </si>
  <si>
    <t>00551510000034219</t>
  </si>
  <si>
    <t>00556919000001780</t>
  </si>
  <si>
    <t>INSUMOS (MATERIAIS MEDICO HOSPITALARES E/OU MEDICAMENTOS)  RAIO X</t>
  </si>
  <si>
    <t xml:space="preserve">BAURULAV LAVANDERIA  HOSPITALAR LTDA  </t>
  </si>
  <si>
    <t xml:space="preserve">MARIANA COUTINHO CAVALCANTE </t>
  </si>
  <si>
    <t xml:space="preserve">RODIR PRESTADORA DE SERVIÇOS LTDA </t>
  </si>
  <si>
    <t xml:space="preserve">MARA LUCIA ALVES </t>
  </si>
  <si>
    <t>ROBERT CRISTHIAN VERTUAN ME</t>
  </si>
  <si>
    <t>MATERIAL DE ESCRITÓRIO</t>
  </si>
  <si>
    <t>EURIDES CELESTINO ME</t>
  </si>
  <si>
    <t>JULIANA ALCARDE RUDINE</t>
  </si>
  <si>
    <t>00550631000026582</t>
  </si>
  <si>
    <t>00550631000106303</t>
  </si>
  <si>
    <t xml:space="preserve">AMANDA ROMAO BORGES RIBEIRO LTDA </t>
  </si>
  <si>
    <t xml:space="preserve">CASTREQUINI SIMAO CLINICA MEDICA LTDA </t>
  </si>
  <si>
    <t>00551594000025476</t>
  </si>
  <si>
    <t xml:space="preserve">NZM SERVIÇOS MEDICOS LTDA </t>
  </si>
  <si>
    <t>00551594000025637</t>
  </si>
  <si>
    <t>BR MEIRA SERVIÇOS MEDICOS LTDA</t>
  </si>
  <si>
    <t>00551594000027423</t>
  </si>
  <si>
    <t>SOLANGE MARIA CANOVA SCIMNI EIRELLI ME</t>
  </si>
  <si>
    <t>00552034000014201</t>
  </si>
  <si>
    <t xml:space="preserve">SL SERVIÇOS MEDICOS LTDA </t>
  </si>
  <si>
    <t>00556605000024932</t>
  </si>
  <si>
    <t xml:space="preserve">JANAINA RODRIGUES MARTINS </t>
  </si>
  <si>
    <t>PRONTOPED BAURU LTDA</t>
  </si>
  <si>
    <t>JUCIANE VALERIO BARRETO EPP</t>
  </si>
  <si>
    <t>PIMENTA E ZUTIN LTDA</t>
  </si>
  <si>
    <t xml:space="preserve">J PEDRO SERVIÇOS LTDA </t>
  </si>
  <si>
    <t>GAMARRA PENALOZA SERVIÇOS MEDICOS LTDA</t>
  </si>
  <si>
    <t xml:space="preserve">AMM SERVIÇOS MEDICOS LTDA </t>
  </si>
  <si>
    <t xml:space="preserve">FR MEDICINA E SAÚDE LTDA </t>
  </si>
  <si>
    <t xml:space="preserve">EDSON KENZO MIZUSHINA </t>
  </si>
  <si>
    <t>FMS MENEZES SAUDE LTDA</t>
  </si>
  <si>
    <t xml:space="preserve">CLINICA SAUDE DA MULHER BARRETOS LTDA </t>
  </si>
  <si>
    <t>FRIESS SERVIÇOS MÉDICOS LTDA</t>
  </si>
  <si>
    <t xml:space="preserve">FCM MEDICINA E CUIDADOS LTDA </t>
  </si>
  <si>
    <t xml:space="preserve">WILSON PEREZ FILHO ATENDIMENTO MEDICO </t>
  </si>
  <si>
    <t xml:space="preserve">JULIANA MARIA PIMENTEL </t>
  </si>
  <si>
    <t xml:space="preserve">REINALDO DE OLIVEIRA JUNIOR </t>
  </si>
  <si>
    <t xml:space="preserve">MARIANA MORAES LOPES </t>
  </si>
  <si>
    <t xml:space="preserve">STEFANI MENDONÇA DA SILVA </t>
  </si>
  <si>
    <t xml:space="preserve">VALDINEIA FERREIRA AMARO </t>
  </si>
  <si>
    <t xml:space="preserve">LUCIANA APARECIDA ALEXANDRE BORGES DA SILVA </t>
  </si>
  <si>
    <t xml:space="preserve">LETICIA MARIANO RIBEIRO </t>
  </si>
  <si>
    <t xml:space="preserve">ROSE CRISTINA DA SILVA </t>
  </si>
  <si>
    <t xml:space="preserve">LUCIANE APARECIDA DA SILVA </t>
  </si>
  <si>
    <t>VR BENEFICIOS E SERVIÇOS DE PROCESSAMENTO S.A.</t>
  </si>
  <si>
    <t xml:space="preserve">SILVANA MAGALY MENDONÇA </t>
  </si>
  <si>
    <t xml:space="preserve">MARIA CECILIA SARACINI DOS SANTOS </t>
  </si>
  <si>
    <t>THAIS QUINELATO FREIRE</t>
  </si>
  <si>
    <t xml:space="preserve">ROBERTO MOECA RODRIGUES </t>
  </si>
  <si>
    <t>KELY CRISTINA BAPTISTA</t>
  </si>
  <si>
    <t>00691900000026577</t>
  </si>
  <si>
    <t>DOCUMENTO DE ARRECADAÇÃO DE RECEITAS FEDERAIS 0561</t>
  </si>
  <si>
    <t>DOCUMENTO DE ARRECADAÇÃO DE RECEITAS FEDERAIS 8301</t>
  </si>
  <si>
    <t>00550191000224603</t>
  </si>
  <si>
    <t>00550631000024942</t>
  </si>
  <si>
    <t xml:space="preserve">STERICYCLE GESTAO AMBIENTAL LTDA      </t>
  </si>
  <si>
    <t>PREFEITURA MUNICIPAL DE AGUDOS ISS</t>
  </si>
  <si>
    <t>DOCUMENTO DE ARRECADAÇÃO DE RECEITAS FEDERAIS 1708</t>
  </si>
  <si>
    <t>DOCUMENTO DE ARRECADAÇÃO DE RECEITAS FEDERAIS 5952</t>
  </si>
  <si>
    <t>TOTAL</t>
  </si>
  <si>
    <t>RECURSO  FEDERAL:</t>
  </si>
  <si>
    <t xml:space="preserve">PAULINO SOCIEDADE INDIVIDUAL DE ADVOCACIA </t>
  </si>
  <si>
    <t>00552890000115950</t>
  </si>
  <si>
    <t xml:space="preserve">ADRIANA E D DA SILVA APOIO ADMINISTRATIVO </t>
  </si>
  <si>
    <t xml:space="preserve">SERVICE MAIS ASSESSORIA EMPRESARIAL LTDA </t>
  </si>
  <si>
    <t>CLAUDIA CRISTINA ALVES MAZZUCCIO</t>
  </si>
  <si>
    <t>TARIFA</t>
  </si>
  <si>
    <t>TARIFA  BANCÁRIA</t>
  </si>
  <si>
    <t>MIRASSOL MED COMERCIO DE MEDICAMENTOS EIRELLI</t>
  </si>
  <si>
    <t>00550111000028370</t>
  </si>
  <si>
    <t>IFS DIAGNOSTICO POR IMAGEM LTDA EPP</t>
  </si>
  <si>
    <t>00551791000018545</t>
  </si>
  <si>
    <t>DENTAL AGUDOS COM. E DIST. DE MED. MATERIAIS HOSP. LTDA EPP</t>
  </si>
  <si>
    <t xml:space="preserve">FERNANDO LACERDA OLIVA </t>
  </si>
  <si>
    <t>ALIMENTAÇÃO FUNCIONÁRIOS</t>
  </si>
  <si>
    <t>00550631000021262</t>
  </si>
  <si>
    <t>01/02/2023</t>
  </si>
  <si>
    <t xml:space="preserve">VIDRAÇARIA PADIAL LTDA </t>
  </si>
  <si>
    <t>MANUTENÇÃO PREVENTIVA SUBSTITUIÇÃO DE VIDRO INCOLOR</t>
  </si>
  <si>
    <t>00000000000020101</t>
  </si>
  <si>
    <t xml:space="preserve">SERVIMED COMERCIAL LTDA </t>
  </si>
  <si>
    <t>00000000000020102</t>
  </si>
  <si>
    <t>03/02/2023</t>
  </si>
  <si>
    <t>00550631000107825</t>
  </si>
  <si>
    <t>00550631510023083</t>
  </si>
  <si>
    <t xml:space="preserve">IBG CRYO INDUSTRIA DE GASES LTDA           </t>
  </si>
  <si>
    <t>00000000000020301</t>
  </si>
  <si>
    <t>00000000000020302</t>
  </si>
  <si>
    <t>00000000000020303</t>
  </si>
  <si>
    <t>VANESSA APARECIDA LOPES CORREIA</t>
  </si>
  <si>
    <t>00000000000020304</t>
  </si>
  <si>
    <t xml:space="preserve">AMBIENTAL QUALIDADE DE VIDA NO TRABALHO LTDA </t>
  </si>
  <si>
    <t>EXAMES MÉDICOS OCUPACIONAIS</t>
  </si>
  <si>
    <t>00000000000020305</t>
  </si>
  <si>
    <t xml:space="preserve">MARILUCI GERMANO GABAS FELIPE ME      </t>
  </si>
  <si>
    <t>00000000000020306</t>
  </si>
  <si>
    <t xml:space="preserve">QUALLYX PRODUTOS PARA SAUDE LTDA      </t>
  </si>
  <si>
    <t xml:space="preserve">INSUMOS (MATERIAIS MEDICO HOSPITALARES E/OU MEDICAMENTOS E/OU LABORATÓRIO) </t>
  </si>
  <si>
    <t>00000000000020307</t>
  </si>
  <si>
    <t>SUPERMERCADO VIEIRA DIAS DA SILVA DE BAURU</t>
  </si>
  <si>
    <t>00000000000020308</t>
  </si>
  <si>
    <t xml:space="preserve">QLX DIAGNOSTICOS LTDA                 </t>
  </si>
  <si>
    <t>00000000000020309</t>
  </si>
  <si>
    <t>00000000000020310</t>
  </si>
  <si>
    <t>06/02/2023</t>
  </si>
  <si>
    <t>REF. SALÁRIO  COMPETÊNCIA  JANEIRO 2023</t>
  </si>
  <si>
    <t>00000000000020601</t>
  </si>
  <si>
    <t>00000000000020602</t>
  </si>
  <si>
    <t>00000000000020603</t>
  </si>
  <si>
    <t>00000000000020604</t>
  </si>
  <si>
    <t>00000000000020605</t>
  </si>
  <si>
    <t>00000000000020606</t>
  </si>
  <si>
    <t xml:space="preserve">ADELIA ALVES CORREA FREITAS </t>
  </si>
  <si>
    <t>00000000000020607</t>
  </si>
  <si>
    <t>00000000000020608</t>
  </si>
  <si>
    <t>00000000000020609</t>
  </si>
  <si>
    <t>00000000000020610</t>
  </si>
  <si>
    <t>00000000000020611</t>
  </si>
  <si>
    <t>00000000000020612</t>
  </si>
  <si>
    <t>00000000000020613</t>
  </si>
  <si>
    <t>00000000000020614</t>
  </si>
  <si>
    <t xml:space="preserve">MIGUEL VITOR MARTIM </t>
  </si>
  <si>
    <t>00000000000020615</t>
  </si>
  <si>
    <t xml:space="preserve">ANA PAULA PARDIN CELETRINO BAPTISTA </t>
  </si>
  <si>
    <t>00000000000020616</t>
  </si>
  <si>
    <t>00000000000020617</t>
  </si>
  <si>
    <t>00000000000020618</t>
  </si>
  <si>
    <t>00000000000020619</t>
  </si>
  <si>
    <t>00000000000020620</t>
  </si>
  <si>
    <t xml:space="preserve">JOSUE MARTINS DA SILVA </t>
  </si>
  <si>
    <t>00000000000020621</t>
  </si>
  <si>
    <t xml:space="preserve">JANAINA BARBOSA DE OLIVEIRA </t>
  </si>
  <si>
    <t>00000000000020622</t>
  </si>
  <si>
    <t>00000000000020623</t>
  </si>
  <si>
    <t>00000000000020624</t>
  </si>
  <si>
    <t>00000000000020625</t>
  </si>
  <si>
    <t>00000000000020626</t>
  </si>
  <si>
    <t>00000000000020627</t>
  </si>
  <si>
    <t>00000000000020628</t>
  </si>
  <si>
    <t xml:space="preserve">ELISANGELA LOFRANO CALIXTO PEREIRA </t>
  </si>
  <si>
    <t>00000000000020629</t>
  </si>
  <si>
    <t>00000000000020630</t>
  </si>
  <si>
    <t>00000000000020631</t>
  </si>
  <si>
    <t xml:space="preserve">REGINA MARGARETE CORNELIO BORTOLAZO </t>
  </si>
  <si>
    <t>00000000000020632</t>
  </si>
  <si>
    <t>00000000000020633</t>
  </si>
  <si>
    <t>00000000000020634</t>
  </si>
  <si>
    <t>00000000000020635</t>
  </si>
  <si>
    <t xml:space="preserve">TATIANE BESERRA DE SOUZA GONZAGA </t>
  </si>
  <si>
    <t>00000000000020636</t>
  </si>
  <si>
    <t>00000000000020637</t>
  </si>
  <si>
    <t>00000000000020638</t>
  </si>
  <si>
    <t>00000000000020639</t>
  </si>
  <si>
    <t>00000000000020640</t>
  </si>
  <si>
    <t>00000000000020641</t>
  </si>
  <si>
    <t>00000000000020642</t>
  </si>
  <si>
    <t>00000000000020643</t>
  </si>
  <si>
    <t xml:space="preserve">STEFANIA GUIZI GUERINGH DOS SANTOS </t>
  </si>
  <si>
    <t>00000000000020644</t>
  </si>
  <si>
    <t xml:space="preserve">MARCOS LAZARO BORGES DA SILVA </t>
  </si>
  <si>
    <t>00000000000020645</t>
  </si>
  <si>
    <t xml:space="preserve">LUCIANA BEATRIZ CASALECCCHI PRADO </t>
  </si>
  <si>
    <t>00000000000020646</t>
  </si>
  <si>
    <t>00000000000020647</t>
  </si>
  <si>
    <t>00000000000020648</t>
  </si>
  <si>
    <t>00000000000020649</t>
  </si>
  <si>
    <t>00000000000020650</t>
  </si>
  <si>
    <t>00000000000020651</t>
  </si>
  <si>
    <t>MARA APARECIDA SARACINI</t>
  </si>
  <si>
    <t>00000000000020652</t>
  </si>
  <si>
    <t>00000000000020672</t>
  </si>
  <si>
    <t xml:space="preserve">MATHEUS DE LIMA VASCOCELOS </t>
  </si>
  <si>
    <t>00000000000020677</t>
  </si>
  <si>
    <t xml:space="preserve">VALDINEIA GOMES PROENÇA </t>
  </si>
  <si>
    <t>00000000000020678</t>
  </si>
  <si>
    <t>00000000000020686</t>
  </si>
  <si>
    <t xml:space="preserve">RAFAELA CRISTINA SILVA DE ALMEIDA SANTOS </t>
  </si>
  <si>
    <t>00000000000020687</t>
  </si>
  <si>
    <t>00000000000020688</t>
  </si>
  <si>
    <t>00000000000020689</t>
  </si>
  <si>
    <t>00000000000020690</t>
  </si>
  <si>
    <t xml:space="preserve">COMERCIAL CIRURGICA RIOCLARENSE LTDA </t>
  </si>
  <si>
    <t>00000000000020691</t>
  </si>
  <si>
    <t>00000000000020692</t>
  </si>
  <si>
    <t>00000000000020693</t>
  </si>
  <si>
    <t>00000000000020694</t>
  </si>
  <si>
    <t>00000000000020695</t>
  </si>
  <si>
    <t xml:space="preserve">MARCUS VINICIUS MACHADO KAUFFMAN ME </t>
  </si>
  <si>
    <t>MANUTENÇÃO PREVENTIVA  (TROCA DE ELEMENTOS FILTRANTES - FILTROS)</t>
  </si>
  <si>
    <t>00000000000020696</t>
  </si>
  <si>
    <t xml:space="preserve">PAULO HENRIQUE BOCARDIO </t>
  </si>
  <si>
    <t>MILENE RIBEIRO NEVES ANDRUCIOLI</t>
  </si>
  <si>
    <t>DENISE APARECIDA CARDOSO</t>
  </si>
  <si>
    <t xml:space="preserve">LARA ASSONI FRANCO </t>
  </si>
  <si>
    <t xml:space="preserve">PAULO VITOR AMANCIO </t>
  </si>
  <si>
    <t xml:space="preserve">TAIS REGINA PEREIRA </t>
  </si>
  <si>
    <t xml:space="preserve">BEATRIZ ANDREOTTI DA SILVA ALCARE </t>
  </si>
  <si>
    <t>07/02/2023</t>
  </si>
  <si>
    <t xml:space="preserve">JOAO CARLOS JANDRECE/PENSÃO ALIMENTICIA </t>
  </si>
  <si>
    <t>LOCAÇÃO DE CILINDROS DE OXIGÊNIO NO MÊS DE JANEIRO 2023</t>
  </si>
  <si>
    <t>00000000000020701</t>
  </si>
  <si>
    <t>GUIA DE RECOLHIMENTO DO FGTS 01/2023</t>
  </si>
  <si>
    <t>GUIA DE RECOLHIMENTO DO FGTS  FOLHA COMPET.: JANEIRO 2023</t>
  </si>
  <si>
    <t>00000000000020702</t>
  </si>
  <si>
    <t>08/02/2023</t>
  </si>
  <si>
    <t>SOFTWARE DE GESTÃO (LOCAÇÃO DE LICENÇA DE USO DO SIST. INFORM. HOSPITALAR NO PERÍODO DE JANEIRO 2023)</t>
  </si>
  <si>
    <t>00000000000020801</t>
  </si>
  <si>
    <t>TRCT</t>
  </si>
  <si>
    <t>RESCISÃO DE CONTRATO DE TRABALHO</t>
  </si>
  <si>
    <t>00000000000020802</t>
  </si>
  <si>
    <t xml:space="preserve">GUIA DE RECOLHIMENTO RESCISORIO DO FGTS/IRANI ALVES MIRANDA DA SILVA </t>
  </si>
  <si>
    <t xml:space="preserve">GRRF IRANI ALVES MIRANDA DA SILVA </t>
  </si>
  <si>
    <t>00000000000020803</t>
  </si>
  <si>
    <t>09/02/2023</t>
  </si>
  <si>
    <t>ULTRAWAVE TELECOMUNICAÇÕES S. A.</t>
  </si>
  <si>
    <t>PLANO DE INTERNET</t>
  </si>
  <si>
    <t>00000000000020901</t>
  </si>
  <si>
    <t>ANDRESSA MONTEBUGNOLI DE CAMARGO ME</t>
  </si>
  <si>
    <t>00000000000020902</t>
  </si>
  <si>
    <t>PRESTAÇÃO DE SERVIÇOS DE LAVANDERIA REALIZADOS NO MÊS DE JANEIRO 2023.</t>
  </si>
  <si>
    <t>00000000000020903</t>
  </si>
  <si>
    <t>00000000000020904</t>
  </si>
  <si>
    <t>PRESTAÇÃO DE SERVIÇOS DE PORTARIA REF. JANEIRO 2023</t>
  </si>
  <si>
    <t>00000000000020905</t>
  </si>
  <si>
    <t>PRESTAÇÃO DE SERVIÇOS DE MANUTENÇÃO GERAL  REF. O MÊS DE JANEIRO 2023</t>
  </si>
  <si>
    <t>00000000000020906</t>
  </si>
  <si>
    <t>PRESTAÇÃO DE SERVIÇOS DE LIMPEZA REALIZADOS NO MÊS DE JANEIRO 2023.</t>
  </si>
  <si>
    <t>00000000000020907</t>
  </si>
  <si>
    <t>LOCAÇÃO DE COMPUTADORES  REF. A JANEIRO 2023</t>
  </si>
  <si>
    <t>00000000000020908</t>
  </si>
  <si>
    <t>10/02/2023</t>
  </si>
  <si>
    <t>INSUMOS (MATERIAIS MEDICO HOSPITALARES E/OU MEDICAMENTOS E/OU LABORATÓRIO) BOBINAS PLASTICAS PARA UNITARIZAÇÃO</t>
  </si>
  <si>
    <t>00000000000021002</t>
  </si>
  <si>
    <t>LOCAÇÃO DE RAIO X  REF. O MÊS DE JANEIRO 2023</t>
  </si>
  <si>
    <t>00000000000021003</t>
  </si>
  <si>
    <t xml:space="preserve">AUTMED EQUIPAMENTOS MEDICOS EIRELI </t>
  </si>
  <si>
    <t>00000000000021004</t>
  </si>
  <si>
    <t>00000000000021005</t>
  </si>
  <si>
    <t>13/02/2023</t>
  </si>
  <si>
    <t>00000000000021302</t>
  </si>
  <si>
    <t>14/02/2023</t>
  </si>
  <si>
    <t xml:space="preserve">MACHADO E REIS PAPELARIA LTDA </t>
  </si>
  <si>
    <t>00000000000021401</t>
  </si>
  <si>
    <t xml:space="preserve">RENATA LIVIA DOS SANTOS </t>
  </si>
  <si>
    <t>SERVIÇO DE GESSO                                                           (IMOBILIZAÇÃO REF. O MÊS DE JANEIRO 2023)</t>
  </si>
  <si>
    <t>00000000000021402</t>
  </si>
  <si>
    <t>15/02/2023</t>
  </si>
  <si>
    <t>DARLON VACCHI SANTAREM EIRELI</t>
  </si>
  <si>
    <t>PRESTAÇÃO DE SERVIÇOS MÉDICOS REALIZADOS NO MÊS DE JANEIRO 2023</t>
  </si>
  <si>
    <t>00550573000135098</t>
  </si>
  <si>
    <t xml:space="preserve">S.A. FERRO SERVIÇOS MEDICOS LTDA </t>
  </si>
  <si>
    <t>REF. SALÁRIO  COMPETÊNCIA  JANEIRO 2023  (DIFERENÇA DE SALÁRIO PAGO À MENOR NO DIA 06/FEV/23)</t>
  </si>
  <si>
    <t>00000000000021501</t>
  </si>
  <si>
    <t>00000000000021502</t>
  </si>
  <si>
    <t xml:space="preserve">G &amp; B CERAVOLO ASSISTENCIA MEDICA LTDA </t>
  </si>
  <si>
    <t>00000000000021503</t>
  </si>
  <si>
    <t>00000000000021504</t>
  </si>
  <si>
    <t>LINEMED SERVIÇOS MEDICOS LTDA</t>
  </si>
  <si>
    <t>00000000000021505</t>
  </si>
  <si>
    <t>00000000000021506</t>
  </si>
  <si>
    <t>00000000000021507</t>
  </si>
  <si>
    <t>00000000000021508</t>
  </si>
  <si>
    <t xml:space="preserve">PERNANBUCO E SACHS MEDICINA LTDA </t>
  </si>
  <si>
    <t>00000000000021509</t>
  </si>
  <si>
    <t>W S MED CAR LTDA</t>
  </si>
  <si>
    <t>00000000000021510</t>
  </si>
  <si>
    <t>00000000000021511</t>
  </si>
  <si>
    <t xml:space="preserve">J P ABDALA CARVALHO SERVIÇOS MEDICOS LTDA </t>
  </si>
  <si>
    <t>00000000000021512</t>
  </si>
  <si>
    <t>00000000000021513</t>
  </si>
  <si>
    <t>00000000000021514</t>
  </si>
  <si>
    <t>00000000000021515</t>
  </si>
  <si>
    <t>2023/2</t>
  </si>
  <si>
    <t>00000000000021516</t>
  </si>
  <si>
    <t>00000000000021517</t>
  </si>
  <si>
    <t>00000000000021518</t>
  </si>
  <si>
    <t>00000000000021519</t>
  </si>
  <si>
    <t>00000000000021520</t>
  </si>
  <si>
    <t>00000000000021521</t>
  </si>
  <si>
    <t>00000000000021522</t>
  </si>
  <si>
    <t xml:space="preserve">RCTC SERVIÇOS MEDICOS LTDA </t>
  </si>
  <si>
    <t>00000000000021523</t>
  </si>
  <si>
    <t xml:space="preserve">NR MEDICAL SERVIÇOS MEDICOS LTDA </t>
  </si>
  <si>
    <t>00000000000021524</t>
  </si>
  <si>
    <t xml:space="preserve">BELING &amp; PEREGRINA SERVIÇOS MEDICOS LTDA </t>
  </si>
  <si>
    <t>00000000000021525</t>
  </si>
  <si>
    <t>GUILHERME DELAZARI BROSCO</t>
  </si>
  <si>
    <t>00000000000021526</t>
  </si>
  <si>
    <t xml:space="preserve">LUCINEIA EUGENIO DA SILVA LTDA </t>
  </si>
  <si>
    <t>LOCAÇÃO DE AUTO-CLAVE  REF. O MÊS DE JANEIRO 2023</t>
  </si>
  <si>
    <t>00000000000021527</t>
  </si>
  <si>
    <t xml:space="preserve">JOSE MARIA CRISCIONE ME </t>
  </si>
  <si>
    <t>00000000000021528</t>
  </si>
  <si>
    <t>FAT LOC 1552</t>
  </si>
  <si>
    <t>LOCAÇÃO DE EQUIPAMENTOS PARA O LABORATÓRIO</t>
  </si>
  <si>
    <t>00000000000021529</t>
  </si>
  <si>
    <t>FAT LOC 1550</t>
  </si>
  <si>
    <t>00000000000021530</t>
  </si>
  <si>
    <t>FAT LOC 1551</t>
  </si>
  <si>
    <t>00000000000021531</t>
  </si>
  <si>
    <t>FAT LOC 1553</t>
  </si>
  <si>
    <t>00000000000021532</t>
  </si>
  <si>
    <t xml:space="preserve">MEDSYSTEM EQUIPAMENTOS MEDICOS LTDA </t>
  </si>
  <si>
    <t>INSUMOS (MATERIAIS MEDICO HOSPITALARES E/OU MEDICAMENTOS E/OU LABORATÓRIO)</t>
  </si>
  <si>
    <t>00000000000021533</t>
  </si>
  <si>
    <t xml:space="preserve">GUIA DE RECOLHIMENTO DO FGTS 01/2023 </t>
  </si>
  <si>
    <t>GUIA DE FGTS COMPLEMENTAR REF.: A DIFERENÇA DE SALÁRIO DA FUNCIONÁRIA KELLY CRISTINA BAPTISTA</t>
  </si>
  <si>
    <t>00000000000021534</t>
  </si>
  <si>
    <t>16/02/2023</t>
  </si>
  <si>
    <t xml:space="preserve">MULT MED EQUIPAMENTOS HOSPITALARES LTDA </t>
  </si>
  <si>
    <t xml:space="preserve">VALE ALIMENTAÇÃO </t>
  </si>
  <si>
    <t>00000000000021601</t>
  </si>
  <si>
    <t>00000000000021602</t>
  </si>
  <si>
    <t>17/02/2023</t>
  </si>
  <si>
    <t>GUIA DE RECOLHIMENTO DO IRRF  FOLHA COMPET.: JANEIRO 2023</t>
  </si>
  <si>
    <t>00000000000021701</t>
  </si>
  <si>
    <t xml:space="preserve">IRRF PJ  COMPET.  JANEIRO 2023 </t>
  </si>
  <si>
    <t>00000000000021702</t>
  </si>
  <si>
    <t>00000000000021703</t>
  </si>
  <si>
    <t xml:space="preserve">COFINS, CSLL, PIS -  PJ  COMPET. JANEIRO 2023 </t>
  </si>
  <si>
    <t>00000000000021704</t>
  </si>
  <si>
    <t>22/02/2023</t>
  </si>
  <si>
    <t>00000000000022201</t>
  </si>
  <si>
    <t xml:space="preserve">RADIATION CALIBRAÇÃO E DOSIMETRIA LTDA </t>
  </si>
  <si>
    <t>PRESTAÇÃO DE SERVIÇOS DE DOSIMETRIA DE APARELHOS</t>
  </si>
  <si>
    <t>00000000000022202</t>
  </si>
  <si>
    <t>00000000000022203</t>
  </si>
  <si>
    <t>00000000000022204</t>
  </si>
  <si>
    <t>23/02/2023</t>
  </si>
  <si>
    <t>PREVIDÊNCIA SOCIAL -  GPS 01/2023</t>
  </si>
  <si>
    <t>GUIA DE RECOLHIMENTO DO GPS  FOLHA COMPET.: JANEIRO 2023</t>
  </si>
  <si>
    <t>00000000000022301</t>
  </si>
  <si>
    <t>GUIA DE RECOLHIMENTO DO PIS  FOLHA COMPET.: JANEIRO 2023</t>
  </si>
  <si>
    <t>00000000000022302</t>
  </si>
  <si>
    <t>SERVIÇOS DE COLETA DE LIXO HOSPITALAR  REF.: JANEIRO 2023</t>
  </si>
  <si>
    <t>00000000000022303</t>
  </si>
  <si>
    <t>00000000000022304</t>
  </si>
  <si>
    <t>24/02/2023</t>
  </si>
  <si>
    <t>00550631000011495</t>
  </si>
  <si>
    <t>27/02/2023</t>
  </si>
  <si>
    <t>GUIA DE RECOLHIMENTO DE ISS  COMPET.: JANEIRO 2023</t>
  </si>
  <si>
    <t>00000000000022701</t>
  </si>
  <si>
    <t>00000000000022702</t>
  </si>
  <si>
    <t>75539/75538/75548</t>
  </si>
  <si>
    <t>1700/1726/1746</t>
  </si>
  <si>
    <t>PRESTAÇÃO DE SERVIÇOS MÉDICOS TOMOGRAFIA  E ULTRASSONOGRAFIA REALIZADOS NO MÊS DE JANEIRO 2023</t>
  </si>
  <si>
    <t>ASSESSORIA E CONSULTORIA JURÍDICA    REF. O PERÍODO DE JANEIRO 2023</t>
  </si>
  <si>
    <t>JOÃO UBALDO MOYA EPP</t>
  </si>
  <si>
    <t>LOCAÇÃO DE IMPRESSORAS  REF. O MÊS DE  JANEIRO 2023</t>
  </si>
  <si>
    <t>13212/13250</t>
  </si>
  <si>
    <t>MAXXI MED. MAT. E EQUIP. HOSP. E ODONT EIRELI</t>
  </si>
  <si>
    <t>00000000000021001</t>
  </si>
  <si>
    <t>PRESTAÇÃO DE SERVIÇOS DE COORDENAÇÃO DE RH  REF. JANEIRO 2023</t>
  </si>
  <si>
    <t>PRESTAÇÃO DE SERVIÇOS FINANCEIROS     REF. O MÊS DE JANEIRO 2023</t>
  </si>
  <si>
    <t xml:space="preserve">TARGET PROJETOS E PLANEJAMENTOS EIRELI </t>
  </si>
  <si>
    <t>PRESTAÇÃO DE SERVIÇOS ADMINISTRATIVOS   REF. JANEIRO 2023</t>
  </si>
  <si>
    <t>PRESTAÇÃO DE SERVIÇOS DE GESTÃO TÉCNICA ASSISTENCIAL         REF. JANEIRO 2023</t>
  </si>
  <si>
    <t xml:space="preserve">Cobrança referente 10/02/2023         </t>
  </si>
  <si>
    <t>00840411200283975</t>
  </si>
  <si>
    <t>00860411201425668</t>
  </si>
  <si>
    <t>Tar. agrupadas - ocorrencia 10/02/2023</t>
  </si>
  <si>
    <t>00810441200258686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</si>
</sst>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 CORPO"/>
    </font>
    <font>
      <b/>
      <u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1" fillId="0" borderId="0" xfId="1" applyFont="1" applyFill="1" applyAlignment="1">
      <alignment horizontal="center"/>
    </xf>
    <xf numFmtId="44" fontId="5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7" fillId="0" borderId="0" xfId="1" applyFont="1" applyFill="1" applyAlignment="1">
      <alignment horizontal="center" vertical="center"/>
    </xf>
    <xf numFmtId="44" fontId="4" fillId="0" borderId="0" xfId="1" applyFont="1" applyFill="1"/>
    <xf numFmtId="44" fontId="4" fillId="0" borderId="0" xfId="1" applyFont="1" applyFill="1" applyAlignment="1"/>
    <xf numFmtId="44" fontId="18" fillId="0" borderId="6" xfId="1" applyFont="1" applyFill="1" applyBorder="1" applyAlignment="1">
      <alignment horizontal="center" vertical="center" wrapText="1"/>
    </xf>
    <xf numFmtId="44" fontId="21" fillId="0" borderId="0" xfId="1" applyFont="1" applyFill="1" applyBorder="1" applyAlignment="1">
      <alignment horizontal="center" vertical="center" wrapText="1"/>
    </xf>
    <xf numFmtId="44" fontId="22" fillId="0" borderId="9" xfId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17" fontId="17" fillId="0" borderId="1" xfId="0" applyNumberFormat="1" applyFont="1" applyFill="1" applyBorder="1" applyAlignment="1">
      <alignment horizontal="center" vertical="center"/>
    </xf>
    <xf numFmtId="17" fontId="17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18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21" fillId="0" borderId="0" xfId="0" applyNumberFormat="1" applyFont="1" applyFill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76200</xdr:rowOff>
    </xdr:from>
    <xdr:to>
      <xdr:col>7</xdr:col>
      <xdr:colOff>1320800</xdr:colOff>
      <xdr:row>5</xdr:row>
      <xdr:rowOff>165100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FB9EAAE-241C-2541-9ECF-94FA0D34A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600" y="279400"/>
          <a:ext cx="1206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165100</xdr:rowOff>
    </xdr:from>
    <xdr:to>
      <xdr:col>3</xdr:col>
      <xdr:colOff>1066800</xdr:colOff>
      <xdr:row>6</xdr:row>
      <xdr:rowOff>165100</xdr:rowOff>
    </xdr:to>
    <xdr:pic>
      <xdr:nvPicPr>
        <xdr:cNvPr id="3" name=" 573">
          <a:extLst>
            <a:ext uri="{FF2B5EF4-FFF2-40B4-BE49-F238E27FC236}">
              <a16:creationId xmlns:a16="http://schemas.microsoft.com/office/drawing/2014/main" id="{EC1A6899-7387-D94B-B8E0-1996CE0A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65100"/>
          <a:ext cx="2413000" cy="124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558800</xdr:colOff>
      <xdr:row>1</xdr:row>
      <xdr:rowOff>63500</xdr:rowOff>
    </xdr:from>
    <xdr:to>
      <xdr:col>6</xdr:col>
      <xdr:colOff>1358900</xdr:colOff>
      <xdr:row>5</xdr:row>
      <xdr:rowOff>152400</xdr:rowOff>
    </xdr:to>
    <xdr:pic>
      <xdr:nvPicPr>
        <xdr:cNvPr id="4" name="Imagem 3" descr="Description: selo desde 1986_cinza_pq">
          <a:extLst>
            <a:ext uri="{FF2B5EF4-FFF2-40B4-BE49-F238E27FC236}">
              <a16:creationId xmlns:a16="http://schemas.microsoft.com/office/drawing/2014/main" id="{CE9B2489-4CD9-3F42-BF39-93AF0353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66700"/>
          <a:ext cx="8001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junior/Desktop/CISNE/AGUDOS/PRESTAC&#807;A&#771;O%20DE%20CONTAS/Prestac&#807;a&#771;o%20de%20Contas%20-%20UPA%20AGUDOS%20FEVEREIR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MUNIC"/>
      <sheetName val="CONC MUNIC FEV 23"/>
      <sheetName val="APLIC MUNIC"/>
      <sheetName val="Rel de Desp MUNIC FEV 23"/>
      <sheetName val="REPAS 3ª SETOR MUNIC FEV 23"/>
      <sheetName val="QUADRO FED"/>
      <sheetName val="CONC FED FEV 23"/>
      <sheetName val="APLIC FED"/>
      <sheetName val="Rel de Desp FED FEV 23"/>
      <sheetName val="REPASSE 3ª SETOR FED DEZ 22"/>
      <sheetName val="SITE REC DESP"/>
      <sheetName val="SITE DE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 t="str">
            <v xml:space="preserve">   01 à 28 DE FEVEREIRO 2023.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8EDB-F32A-BD4C-9FF8-644CBC030F6B}">
  <dimension ref="B1:H239"/>
  <sheetViews>
    <sheetView tabSelected="1" workbookViewId="0">
      <selection activeCell="H10" sqref="H10"/>
    </sheetView>
  </sheetViews>
  <sheetFormatPr baseColWidth="10" defaultColWidth="9.1640625" defaultRowHeight="16"/>
  <cols>
    <col min="1" max="1" width="8.83203125" style="10" customWidth="1"/>
    <col min="2" max="2" width="5.83203125" style="10" bestFit="1" customWidth="1"/>
    <col min="3" max="3" width="11.83203125" style="10" customWidth="1"/>
    <col min="4" max="4" width="18.1640625" style="25" bestFit="1" customWidth="1"/>
    <col min="5" max="5" width="40.6640625" style="27" customWidth="1"/>
    <col min="6" max="6" width="32.1640625" style="27" customWidth="1"/>
    <col min="7" max="7" width="20.6640625" style="5" bestFit="1" customWidth="1"/>
    <col min="8" max="8" width="17.6640625" style="10" bestFit="1" customWidth="1"/>
    <col min="9" max="256" width="9.1640625" style="10"/>
    <col min="257" max="257" width="8.83203125" style="10" customWidth="1"/>
    <col min="258" max="258" width="5.83203125" style="10" bestFit="1" customWidth="1"/>
    <col min="259" max="259" width="11.83203125" style="10" customWidth="1"/>
    <col min="260" max="260" width="18.1640625" style="10" bestFit="1" customWidth="1"/>
    <col min="261" max="261" width="40.6640625" style="10" customWidth="1"/>
    <col min="262" max="262" width="32.1640625" style="10" customWidth="1"/>
    <col min="263" max="263" width="20.6640625" style="10" bestFit="1" customWidth="1"/>
    <col min="264" max="264" width="17.6640625" style="10" bestFit="1" customWidth="1"/>
    <col min="265" max="512" width="9.1640625" style="10"/>
    <col min="513" max="513" width="8.83203125" style="10" customWidth="1"/>
    <col min="514" max="514" width="5.83203125" style="10" bestFit="1" customWidth="1"/>
    <col min="515" max="515" width="11.83203125" style="10" customWidth="1"/>
    <col min="516" max="516" width="18.1640625" style="10" bestFit="1" customWidth="1"/>
    <col min="517" max="517" width="40.6640625" style="10" customWidth="1"/>
    <col min="518" max="518" width="32.1640625" style="10" customWidth="1"/>
    <col min="519" max="519" width="20.6640625" style="10" bestFit="1" customWidth="1"/>
    <col min="520" max="520" width="17.6640625" style="10" bestFit="1" customWidth="1"/>
    <col min="521" max="768" width="9.1640625" style="10"/>
    <col min="769" max="769" width="8.83203125" style="10" customWidth="1"/>
    <col min="770" max="770" width="5.83203125" style="10" bestFit="1" customWidth="1"/>
    <col min="771" max="771" width="11.83203125" style="10" customWidth="1"/>
    <col min="772" max="772" width="18.1640625" style="10" bestFit="1" customWidth="1"/>
    <col min="773" max="773" width="40.6640625" style="10" customWidth="1"/>
    <col min="774" max="774" width="32.1640625" style="10" customWidth="1"/>
    <col min="775" max="775" width="20.6640625" style="10" bestFit="1" customWidth="1"/>
    <col min="776" max="776" width="17.6640625" style="10" bestFit="1" customWidth="1"/>
    <col min="777" max="1024" width="9.1640625" style="10"/>
    <col min="1025" max="1025" width="8.83203125" style="10" customWidth="1"/>
    <col min="1026" max="1026" width="5.83203125" style="10" bestFit="1" customWidth="1"/>
    <col min="1027" max="1027" width="11.83203125" style="10" customWidth="1"/>
    <col min="1028" max="1028" width="18.1640625" style="10" bestFit="1" customWidth="1"/>
    <col min="1029" max="1029" width="40.6640625" style="10" customWidth="1"/>
    <col min="1030" max="1030" width="32.1640625" style="10" customWidth="1"/>
    <col min="1031" max="1031" width="20.6640625" style="10" bestFit="1" customWidth="1"/>
    <col min="1032" max="1032" width="17.6640625" style="10" bestFit="1" customWidth="1"/>
    <col min="1033" max="1280" width="9.1640625" style="10"/>
    <col min="1281" max="1281" width="8.83203125" style="10" customWidth="1"/>
    <col min="1282" max="1282" width="5.83203125" style="10" bestFit="1" customWidth="1"/>
    <col min="1283" max="1283" width="11.83203125" style="10" customWidth="1"/>
    <col min="1284" max="1284" width="18.1640625" style="10" bestFit="1" customWidth="1"/>
    <col min="1285" max="1285" width="40.6640625" style="10" customWidth="1"/>
    <col min="1286" max="1286" width="32.1640625" style="10" customWidth="1"/>
    <col min="1287" max="1287" width="20.6640625" style="10" bestFit="1" customWidth="1"/>
    <col min="1288" max="1288" width="17.6640625" style="10" bestFit="1" customWidth="1"/>
    <col min="1289" max="1536" width="9.1640625" style="10"/>
    <col min="1537" max="1537" width="8.83203125" style="10" customWidth="1"/>
    <col min="1538" max="1538" width="5.83203125" style="10" bestFit="1" customWidth="1"/>
    <col min="1539" max="1539" width="11.83203125" style="10" customWidth="1"/>
    <col min="1540" max="1540" width="18.1640625" style="10" bestFit="1" customWidth="1"/>
    <col min="1541" max="1541" width="40.6640625" style="10" customWidth="1"/>
    <col min="1542" max="1542" width="32.1640625" style="10" customWidth="1"/>
    <col min="1543" max="1543" width="20.6640625" style="10" bestFit="1" customWidth="1"/>
    <col min="1544" max="1544" width="17.6640625" style="10" bestFit="1" customWidth="1"/>
    <col min="1545" max="1792" width="9.1640625" style="10"/>
    <col min="1793" max="1793" width="8.83203125" style="10" customWidth="1"/>
    <col min="1794" max="1794" width="5.83203125" style="10" bestFit="1" customWidth="1"/>
    <col min="1795" max="1795" width="11.83203125" style="10" customWidth="1"/>
    <col min="1796" max="1796" width="18.1640625" style="10" bestFit="1" customWidth="1"/>
    <col min="1797" max="1797" width="40.6640625" style="10" customWidth="1"/>
    <col min="1798" max="1798" width="32.1640625" style="10" customWidth="1"/>
    <col min="1799" max="1799" width="20.6640625" style="10" bestFit="1" customWidth="1"/>
    <col min="1800" max="1800" width="17.6640625" style="10" bestFit="1" customWidth="1"/>
    <col min="1801" max="2048" width="9.1640625" style="10"/>
    <col min="2049" max="2049" width="8.83203125" style="10" customWidth="1"/>
    <col min="2050" max="2050" width="5.83203125" style="10" bestFit="1" customWidth="1"/>
    <col min="2051" max="2051" width="11.83203125" style="10" customWidth="1"/>
    <col min="2052" max="2052" width="18.1640625" style="10" bestFit="1" customWidth="1"/>
    <col min="2053" max="2053" width="40.6640625" style="10" customWidth="1"/>
    <col min="2054" max="2054" width="32.1640625" style="10" customWidth="1"/>
    <col min="2055" max="2055" width="20.6640625" style="10" bestFit="1" customWidth="1"/>
    <col min="2056" max="2056" width="17.6640625" style="10" bestFit="1" customWidth="1"/>
    <col min="2057" max="2304" width="9.1640625" style="10"/>
    <col min="2305" max="2305" width="8.83203125" style="10" customWidth="1"/>
    <col min="2306" max="2306" width="5.83203125" style="10" bestFit="1" customWidth="1"/>
    <col min="2307" max="2307" width="11.83203125" style="10" customWidth="1"/>
    <col min="2308" max="2308" width="18.1640625" style="10" bestFit="1" customWidth="1"/>
    <col min="2309" max="2309" width="40.6640625" style="10" customWidth="1"/>
    <col min="2310" max="2310" width="32.1640625" style="10" customWidth="1"/>
    <col min="2311" max="2311" width="20.6640625" style="10" bestFit="1" customWidth="1"/>
    <col min="2312" max="2312" width="17.6640625" style="10" bestFit="1" customWidth="1"/>
    <col min="2313" max="2560" width="9.1640625" style="10"/>
    <col min="2561" max="2561" width="8.83203125" style="10" customWidth="1"/>
    <col min="2562" max="2562" width="5.83203125" style="10" bestFit="1" customWidth="1"/>
    <col min="2563" max="2563" width="11.83203125" style="10" customWidth="1"/>
    <col min="2564" max="2564" width="18.1640625" style="10" bestFit="1" customWidth="1"/>
    <col min="2565" max="2565" width="40.6640625" style="10" customWidth="1"/>
    <col min="2566" max="2566" width="32.1640625" style="10" customWidth="1"/>
    <col min="2567" max="2567" width="20.6640625" style="10" bestFit="1" customWidth="1"/>
    <col min="2568" max="2568" width="17.6640625" style="10" bestFit="1" customWidth="1"/>
    <col min="2569" max="2816" width="9.1640625" style="10"/>
    <col min="2817" max="2817" width="8.83203125" style="10" customWidth="1"/>
    <col min="2818" max="2818" width="5.83203125" style="10" bestFit="1" customWidth="1"/>
    <col min="2819" max="2819" width="11.83203125" style="10" customWidth="1"/>
    <col min="2820" max="2820" width="18.1640625" style="10" bestFit="1" customWidth="1"/>
    <col min="2821" max="2821" width="40.6640625" style="10" customWidth="1"/>
    <col min="2822" max="2822" width="32.1640625" style="10" customWidth="1"/>
    <col min="2823" max="2823" width="20.6640625" style="10" bestFit="1" customWidth="1"/>
    <col min="2824" max="2824" width="17.6640625" style="10" bestFit="1" customWidth="1"/>
    <col min="2825" max="3072" width="9.1640625" style="10"/>
    <col min="3073" max="3073" width="8.83203125" style="10" customWidth="1"/>
    <col min="3074" max="3074" width="5.83203125" style="10" bestFit="1" customWidth="1"/>
    <col min="3075" max="3075" width="11.83203125" style="10" customWidth="1"/>
    <col min="3076" max="3076" width="18.1640625" style="10" bestFit="1" customWidth="1"/>
    <col min="3077" max="3077" width="40.6640625" style="10" customWidth="1"/>
    <col min="3078" max="3078" width="32.1640625" style="10" customWidth="1"/>
    <col min="3079" max="3079" width="20.6640625" style="10" bestFit="1" customWidth="1"/>
    <col min="3080" max="3080" width="17.6640625" style="10" bestFit="1" customWidth="1"/>
    <col min="3081" max="3328" width="9.1640625" style="10"/>
    <col min="3329" max="3329" width="8.83203125" style="10" customWidth="1"/>
    <col min="3330" max="3330" width="5.83203125" style="10" bestFit="1" customWidth="1"/>
    <col min="3331" max="3331" width="11.83203125" style="10" customWidth="1"/>
    <col min="3332" max="3332" width="18.1640625" style="10" bestFit="1" customWidth="1"/>
    <col min="3333" max="3333" width="40.6640625" style="10" customWidth="1"/>
    <col min="3334" max="3334" width="32.1640625" style="10" customWidth="1"/>
    <col min="3335" max="3335" width="20.6640625" style="10" bestFit="1" customWidth="1"/>
    <col min="3336" max="3336" width="17.6640625" style="10" bestFit="1" customWidth="1"/>
    <col min="3337" max="3584" width="9.1640625" style="10"/>
    <col min="3585" max="3585" width="8.83203125" style="10" customWidth="1"/>
    <col min="3586" max="3586" width="5.83203125" style="10" bestFit="1" customWidth="1"/>
    <col min="3587" max="3587" width="11.83203125" style="10" customWidth="1"/>
    <col min="3588" max="3588" width="18.1640625" style="10" bestFit="1" customWidth="1"/>
    <col min="3589" max="3589" width="40.6640625" style="10" customWidth="1"/>
    <col min="3590" max="3590" width="32.1640625" style="10" customWidth="1"/>
    <col min="3591" max="3591" width="20.6640625" style="10" bestFit="1" customWidth="1"/>
    <col min="3592" max="3592" width="17.6640625" style="10" bestFit="1" customWidth="1"/>
    <col min="3593" max="3840" width="9.1640625" style="10"/>
    <col min="3841" max="3841" width="8.83203125" style="10" customWidth="1"/>
    <col min="3842" max="3842" width="5.83203125" style="10" bestFit="1" customWidth="1"/>
    <col min="3843" max="3843" width="11.83203125" style="10" customWidth="1"/>
    <col min="3844" max="3844" width="18.1640625" style="10" bestFit="1" customWidth="1"/>
    <col min="3845" max="3845" width="40.6640625" style="10" customWidth="1"/>
    <col min="3846" max="3846" width="32.1640625" style="10" customWidth="1"/>
    <col min="3847" max="3847" width="20.6640625" style="10" bestFit="1" customWidth="1"/>
    <col min="3848" max="3848" width="17.6640625" style="10" bestFit="1" customWidth="1"/>
    <col min="3849" max="4096" width="9.1640625" style="10"/>
    <col min="4097" max="4097" width="8.83203125" style="10" customWidth="1"/>
    <col min="4098" max="4098" width="5.83203125" style="10" bestFit="1" customWidth="1"/>
    <col min="4099" max="4099" width="11.83203125" style="10" customWidth="1"/>
    <col min="4100" max="4100" width="18.1640625" style="10" bestFit="1" customWidth="1"/>
    <col min="4101" max="4101" width="40.6640625" style="10" customWidth="1"/>
    <col min="4102" max="4102" width="32.1640625" style="10" customWidth="1"/>
    <col min="4103" max="4103" width="20.6640625" style="10" bestFit="1" customWidth="1"/>
    <col min="4104" max="4104" width="17.6640625" style="10" bestFit="1" customWidth="1"/>
    <col min="4105" max="4352" width="9.1640625" style="10"/>
    <col min="4353" max="4353" width="8.83203125" style="10" customWidth="1"/>
    <col min="4354" max="4354" width="5.83203125" style="10" bestFit="1" customWidth="1"/>
    <col min="4355" max="4355" width="11.83203125" style="10" customWidth="1"/>
    <col min="4356" max="4356" width="18.1640625" style="10" bestFit="1" customWidth="1"/>
    <col min="4357" max="4357" width="40.6640625" style="10" customWidth="1"/>
    <col min="4358" max="4358" width="32.1640625" style="10" customWidth="1"/>
    <col min="4359" max="4359" width="20.6640625" style="10" bestFit="1" customWidth="1"/>
    <col min="4360" max="4360" width="17.6640625" style="10" bestFit="1" customWidth="1"/>
    <col min="4361" max="4608" width="9.1640625" style="10"/>
    <col min="4609" max="4609" width="8.83203125" style="10" customWidth="1"/>
    <col min="4610" max="4610" width="5.83203125" style="10" bestFit="1" customWidth="1"/>
    <col min="4611" max="4611" width="11.83203125" style="10" customWidth="1"/>
    <col min="4612" max="4612" width="18.1640625" style="10" bestFit="1" customWidth="1"/>
    <col min="4613" max="4613" width="40.6640625" style="10" customWidth="1"/>
    <col min="4614" max="4614" width="32.1640625" style="10" customWidth="1"/>
    <col min="4615" max="4615" width="20.6640625" style="10" bestFit="1" customWidth="1"/>
    <col min="4616" max="4616" width="17.6640625" style="10" bestFit="1" customWidth="1"/>
    <col min="4617" max="4864" width="9.1640625" style="10"/>
    <col min="4865" max="4865" width="8.83203125" style="10" customWidth="1"/>
    <col min="4866" max="4866" width="5.83203125" style="10" bestFit="1" customWidth="1"/>
    <col min="4867" max="4867" width="11.83203125" style="10" customWidth="1"/>
    <col min="4868" max="4868" width="18.1640625" style="10" bestFit="1" customWidth="1"/>
    <col min="4869" max="4869" width="40.6640625" style="10" customWidth="1"/>
    <col min="4870" max="4870" width="32.1640625" style="10" customWidth="1"/>
    <col min="4871" max="4871" width="20.6640625" style="10" bestFit="1" customWidth="1"/>
    <col min="4872" max="4872" width="17.6640625" style="10" bestFit="1" customWidth="1"/>
    <col min="4873" max="5120" width="9.1640625" style="10"/>
    <col min="5121" max="5121" width="8.83203125" style="10" customWidth="1"/>
    <col min="5122" max="5122" width="5.83203125" style="10" bestFit="1" customWidth="1"/>
    <col min="5123" max="5123" width="11.83203125" style="10" customWidth="1"/>
    <col min="5124" max="5124" width="18.1640625" style="10" bestFit="1" customWidth="1"/>
    <col min="5125" max="5125" width="40.6640625" style="10" customWidth="1"/>
    <col min="5126" max="5126" width="32.1640625" style="10" customWidth="1"/>
    <col min="5127" max="5127" width="20.6640625" style="10" bestFit="1" customWidth="1"/>
    <col min="5128" max="5128" width="17.6640625" style="10" bestFit="1" customWidth="1"/>
    <col min="5129" max="5376" width="9.1640625" style="10"/>
    <col min="5377" max="5377" width="8.83203125" style="10" customWidth="1"/>
    <col min="5378" max="5378" width="5.83203125" style="10" bestFit="1" customWidth="1"/>
    <col min="5379" max="5379" width="11.83203125" style="10" customWidth="1"/>
    <col min="5380" max="5380" width="18.1640625" style="10" bestFit="1" customWidth="1"/>
    <col min="5381" max="5381" width="40.6640625" style="10" customWidth="1"/>
    <col min="5382" max="5382" width="32.1640625" style="10" customWidth="1"/>
    <col min="5383" max="5383" width="20.6640625" style="10" bestFit="1" customWidth="1"/>
    <col min="5384" max="5384" width="17.6640625" style="10" bestFit="1" customWidth="1"/>
    <col min="5385" max="5632" width="9.1640625" style="10"/>
    <col min="5633" max="5633" width="8.83203125" style="10" customWidth="1"/>
    <col min="5634" max="5634" width="5.83203125" style="10" bestFit="1" customWidth="1"/>
    <col min="5635" max="5635" width="11.83203125" style="10" customWidth="1"/>
    <col min="5636" max="5636" width="18.1640625" style="10" bestFit="1" customWidth="1"/>
    <col min="5637" max="5637" width="40.6640625" style="10" customWidth="1"/>
    <col min="5638" max="5638" width="32.1640625" style="10" customWidth="1"/>
    <col min="5639" max="5639" width="20.6640625" style="10" bestFit="1" customWidth="1"/>
    <col min="5640" max="5640" width="17.6640625" style="10" bestFit="1" customWidth="1"/>
    <col min="5641" max="5888" width="9.1640625" style="10"/>
    <col min="5889" max="5889" width="8.83203125" style="10" customWidth="1"/>
    <col min="5890" max="5890" width="5.83203125" style="10" bestFit="1" customWidth="1"/>
    <col min="5891" max="5891" width="11.83203125" style="10" customWidth="1"/>
    <col min="5892" max="5892" width="18.1640625" style="10" bestFit="1" customWidth="1"/>
    <col min="5893" max="5893" width="40.6640625" style="10" customWidth="1"/>
    <col min="5894" max="5894" width="32.1640625" style="10" customWidth="1"/>
    <col min="5895" max="5895" width="20.6640625" style="10" bestFit="1" customWidth="1"/>
    <col min="5896" max="5896" width="17.6640625" style="10" bestFit="1" customWidth="1"/>
    <col min="5897" max="6144" width="9.1640625" style="10"/>
    <col min="6145" max="6145" width="8.83203125" style="10" customWidth="1"/>
    <col min="6146" max="6146" width="5.83203125" style="10" bestFit="1" customWidth="1"/>
    <col min="6147" max="6147" width="11.83203125" style="10" customWidth="1"/>
    <col min="6148" max="6148" width="18.1640625" style="10" bestFit="1" customWidth="1"/>
    <col min="6149" max="6149" width="40.6640625" style="10" customWidth="1"/>
    <col min="6150" max="6150" width="32.1640625" style="10" customWidth="1"/>
    <col min="6151" max="6151" width="20.6640625" style="10" bestFit="1" customWidth="1"/>
    <col min="6152" max="6152" width="17.6640625" style="10" bestFit="1" customWidth="1"/>
    <col min="6153" max="6400" width="9.1640625" style="10"/>
    <col min="6401" max="6401" width="8.83203125" style="10" customWidth="1"/>
    <col min="6402" max="6402" width="5.83203125" style="10" bestFit="1" customWidth="1"/>
    <col min="6403" max="6403" width="11.83203125" style="10" customWidth="1"/>
    <col min="6404" max="6404" width="18.1640625" style="10" bestFit="1" customWidth="1"/>
    <col min="6405" max="6405" width="40.6640625" style="10" customWidth="1"/>
    <col min="6406" max="6406" width="32.1640625" style="10" customWidth="1"/>
    <col min="6407" max="6407" width="20.6640625" style="10" bestFit="1" customWidth="1"/>
    <col min="6408" max="6408" width="17.6640625" style="10" bestFit="1" customWidth="1"/>
    <col min="6409" max="6656" width="9.1640625" style="10"/>
    <col min="6657" max="6657" width="8.83203125" style="10" customWidth="1"/>
    <col min="6658" max="6658" width="5.83203125" style="10" bestFit="1" customWidth="1"/>
    <col min="6659" max="6659" width="11.83203125" style="10" customWidth="1"/>
    <col min="6660" max="6660" width="18.1640625" style="10" bestFit="1" customWidth="1"/>
    <col min="6661" max="6661" width="40.6640625" style="10" customWidth="1"/>
    <col min="6662" max="6662" width="32.1640625" style="10" customWidth="1"/>
    <col min="6663" max="6663" width="20.6640625" style="10" bestFit="1" customWidth="1"/>
    <col min="6664" max="6664" width="17.6640625" style="10" bestFit="1" customWidth="1"/>
    <col min="6665" max="6912" width="9.1640625" style="10"/>
    <col min="6913" max="6913" width="8.83203125" style="10" customWidth="1"/>
    <col min="6914" max="6914" width="5.83203125" style="10" bestFit="1" customWidth="1"/>
    <col min="6915" max="6915" width="11.83203125" style="10" customWidth="1"/>
    <col min="6916" max="6916" width="18.1640625" style="10" bestFit="1" customWidth="1"/>
    <col min="6917" max="6917" width="40.6640625" style="10" customWidth="1"/>
    <col min="6918" max="6918" width="32.1640625" style="10" customWidth="1"/>
    <col min="6919" max="6919" width="20.6640625" style="10" bestFit="1" customWidth="1"/>
    <col min="6920" max="6920" width="17.6640625" style="10" bestFit="1" customWidth="1"/>
    <col min="6921" max="7168" width="9.1640625" style="10"/>
    <col min="7169" max="7169" width="8.83203125" style="10" customWidth="1"/>
    <col min="7170" max="7170" width="5.83203125" style="10" bestFit="1" customWidth="1"/>
    <col min="7171" max="7171" width="11.83203125" style="10" customWidth="1"/>
    <col min="7172" max="7172" width="18.1640625" style="10" bestFit="1" customWidth="1"/>
    <col min="7173" max="7173" width="40.6640625" style="10" customWidth="1"/>
    <col min="7174" max="7174" width="32.1640625" style="10" customWidth="1"/>
    <col min="7175" max="7175" width="20.6640625" style="10" bestFit="1" customWidth="1"/>
    <col min="7176" max="7176" width="17.6640625" style="10" bestFit="1" customWidth="1"/>
    <col min="7177" max="7424" width="9.1640625" style="10"/>
    <col min="7425" max="7425" width="8.83203125" style="10" customWidth="1"/>
    <col min="7426" max="7426" width="5.83203125" style="10" bestFit="1" customWidth="1"/>
    <col min="7427" max="7427" width="11.83203125" style="10" customWidth="1"/>
    <col min="7428" max="7428" width="18.1640625" style="10" bestFit="1" customWidth="1"/>
    <col min="7429" max="7429" width="40.6640625" style="10" customWidth="1"/>
    <col min="7430" max="7430" width="32.1640625" style="10" customWidth="1"/>
    <col min="7431" max="7431" width="20.6640625" style="10" bestFit="1" customWidth="1"/>
    <col min="7432" max="7432" width="17.6640625" style="10" bestFit="1" customWidth="1"/>
    <col min="7433" max="7680" width="9.1640625" style="10"/>
    <col min="7681" max="7681" width="8.83203125" style="10" customWidth="1"/>
    <col min="7682" max="7682" width="5.83203125" style="10" bestFit="1" customWidth="1"/>
    <col min="7683" max="7683" width="11.83203125" style="10" customWidth="1"/>
    <col min="7684" max="7684" width="18.1640625" style="10" bestFit="1" customWidth="1"/>
    <col min="7685" max="7685" width="40.6640625" style="10" customWidth="1"/>
    <col min="7686" max="7686" width="32.1640625" style="10" customWidth="1"/>
    <col min="7687" max="7687" width="20.6640625" style="10" bestFit="1" customWidth="1"/>
    <col min="7688" max="7688" width="17.6640625" style="10" bestFit="1" customWidth="1"/>
    <col min="7689" max="7936" width="9.1640625" style="10"/>
    <col min="7937" max="7937" width="8.83203125" style="10" customWidth="1"/>
    <col min="7938" max="7938" width="5.83203125" style="10" bestFit="1" customWidth="1"/>
    <col min="7939" max="7939" width="11.83203125" style="10" customWidth="1"/>
    <col min="7940" max="7940" width="18.1640625" style="10" bestFit="1" customWidth="1"/>
    <col min="7941" max="7941" width="40.6640625" style="10" customWidth="1"/>
    <col min="7942" max="7942" width="32.1640625" style="10" customWidth="1"/>
    <col min="7943" max="7943" width="20.6640625" style="10" bestFit="1" customWidth="1"/>
    <col min="7944" max="7944" width="17.6640625" style="10" bestFit="1" customWidth="1"/>
    <col min="7945" max="8192" width="9.1640625" style="10"/>
    <col min="8193" max="8193" width="8.83203125" style="10" customWidth="1"/>
    <col min="8194" max="8194" width="5.83203125" style="10" bestFit="1" customWidth="1"/>
    <col min="8195" max="8195" width="11.83203125" style="10" customWidth="1"/>
    <col min="8196" max="8196" width="18.1640625" style="10" bestFit="1" customWidth="1"/>
    <col min="8197" max="8197" width="40.6640625" style="10" customWidth="1"/>
    <col min="8198" max="8198" width="32.1640625" style="10" customWidth="1"/>
    <col min="8199" max="8199" width="20.6640625" style="10" bestFit="1" customWidth="1"/>
    <col min="8200" max="8200" width="17.6640625" style="10" bestFit="1" customWidth="1"/>
    <col min="8201" max="8448" width="9.1640625" style="10"/>
    <col min="8449" max="8449" width="8.83203125" style="10" customWidth="1"/>
    <col min="8450" max="8450" width="5.83203125" style="10" bestFit="1" customWidth="1"/>
    <col min="8451" max="8451" width="11.83203125" style="10" customWidth="1"/>
    <col min="8452" max="8452" width="18.1640625" style="10" bestFit="1" customWidth="1"/>
    <col min="8453" max="8453" width="40.6640625" style="10" customWidth="1"/>
    <col min="8454" max="8454" width="32.1640625" style="10" customWidth="1"/>
    <col min="8455" max="8455" width="20.6640625" style="10" bestFit="1" customWidth="1"/>
    <col min="8456" max="8456" width="17.6640625" style="10" bestFit="1" customWidth="1"/>
    <col min="8457" max="8704" width="9.1640625" style="10"/>
    <col min="8705" max="8705" width="8.83203125" style="10" customWidth="1"/>
    <col min="8706" max="8706" width="5.83203125" style="10" bestFit="1" customWidth="1"/>
    <col min="8707" max="8707" width="11.83203125" style="10" customWidth="1"/>
    <col min="8708" max="8708" width="18.1640625" style="10" bestFit="1" customWidth="1"/>
    <col min="8709" max="8709" width="40.6640625" style="10" customWidth="1"/>
    <col min="8710" max="8710" width="32.1640625" style="10" customWidth="1"/>
    <col min="8711" max="8711" width="20.6640625" style="10" bestFit="1" customWidth="1"/>
    <col min="8712" max="8712" width="17.6640625" style="10" bestFit="1" customWidth="1"/>
    <col min="8713" max="8960" width="9.1640625" style="10"/>
    <col min="8961" max="8961" width="8.83203125" style="10" customWidth="1"/>
    <col min="8962" max="8962" width="5.83203125" style="10" bestFit="1" customWidth="1"/>
    <col min="8963" max="8963" width="11.83203125" style="10" customWidth="1"/>
    <col min="8964" max="8964" width="18.1640625" style="10" bestFit="1" customWidth="1"/>
    <col min="8965" max="8965" width="40.6640625" style="10" customWidth="1"/>
    <col min="8966" max="8966" width="32.1640625" style="10" customWidth="1"/>
    <col min="8967" max="8967" width="20.6640625" style="10" bestFit="1" customWidth="1"/>
    <col min="8968" max="8968" width="17.6640625" style="10" bestFit="1" customWidth="1"/>
    <col min="8969" max="9216" width="9.1640625" style="10"/>
    <col min="9217" max="9217" width="8.83203125" style="10" customWidth="1"/>
    <col min="9218" max="9218" width="5.83203125" style="10" bestFit="1" customWidth="1"/>
    <col min="9219" max="9219" width="11.83203125" style="10" customWidth="1"/>
    <col min="9220" max="9220" width="18.1640625" style="10" bestFit="1" customWidth="1"/>
    <col min="9221" max="9221" width="40.6640625" style="10" customWidth="1"/>
    <col min="9222" max="9222" width="32.1640625" style="10" customWidth="1"/>
    <col min="9223" max="9223" width="20.6640625" style="10" bestFit="1" customWidth="1"/>
    <col min="9224" max="9224" width="17.6640625" style="10" bestFit="1" customWidth="1"/>
    <col min="9225" max="9472" width="9.1640625" style="10"/>
    <col min="9473" max="9473" width="8.83203125" style="10" customWidth="1"/>
    <col min="9474" max="9474" width="5.83203125" style="10" bestFit="1" customWidth="1"/>
    <col min="9475" max="9475" width="11.83203125" style="10" customWidth="1"/>
    <col min="9476" max="9476" width="18.1640625" style="10" bestFit="1" customWidth="1"/>
    <col min="9477" max="9477" width="40.6640625" style="10" customWidth="1"/>
    <col min="9478" max="9478" width="32.1640625" style="10" customWidth="1"/>
    <col min="9479" max="9479" width="20.6640625" style="10" bestFit="1" customWidth="1"/>
    <col min="9480" max="9480" width="17.6640625" style="10" bestFit="1" customWidth="1"/>
    <col min="9481" max="9728" width="9.1640625" style="10"/>
    <col min="9729" max="9729" width="8.83203125" style="10" customWidth="1"/>
    <col min="9730" max="9730" width="5.83203125" style="10" bestFit="1" customWidth="1"/>
    <col min="9731" max="9731" width="11.83203125" style="10" customWidth="1"/>
    <col min="9732" max="9732" width="18.1640625" style="10" bestFit="1" customWidth="1"/>
    <col min="9733" max="9733" width="40.6640625" style="10" customWidth="1"/>
    <col min="9734" max="9734" width="32.1640625" style="10" customWidth="1"/>
    <col min="9735" max="9735" width="20.6640625" style="10" bestFit="1" customWidth="1"/>
    <col min="9736" max="9736" width="17.6640625" style="10" bestFit="1" customWidth="1"/>
    <col min="9737" max="9984" width="9.1640625" style="10"/>
    <col min="9985" max="9985" width="8.83203125" style="10" customWidth="1"/>
    <col min="9986" max="9986" width="5.83203125" style="10" bestFit="1" customWidth="1"/>
    <col min="9987" max="9987" width="11.83203125" style="10" customWidth="1"/>
    <col min="9988" max="9988" width="18.1640625" style="10" bestFit="1" customWidth="1"/>
    <col min="9989" max="9989" width="40.6640625" style="10" customWidth="1"/>
    <col min="9990" max="9990" width="32.1640625" style="10" customWidth="1"/>
    <col min="9991" max="9991" width="20.6640625" style="10" bestFit="1" customWidth="1"/>
    <col min="9992" max="9992" width="17.6640625" style="10" bestFit="1" customWidth="1"/>
    <col min="9993" max="10240" width="9.1640625" style="10"/>
    <col min="10241" max="10241" width="8.83203125" style="10" customWidth="1"/>
    <col min="10242" max="10242" width="5.83203125" style="10" bestFit="1" customWidth="1"/>
    <col min="10243" max="10243" width="11.83203125" style="10" customWidth="1"/>
    <col min="10244" max="10244" width="18.1640625" style="10" bestFit="1" customWidth="1"/>
    <col min="10245" max="10245" width="40.6640625" style="10" customWidth="1"/>
    <col min="10246" max="10246" width="32.1640625" style="10" customWidth="1"/>
    <col min="10247" max="10247" width="20.6640625" style="10" bestFit="1" customWidth="1"/>
    <col min="10248" max="10248" width="17.6640625" style="10" bestFit="1" customWidth="1"/>
    <col min="10249" max="10496" width="9.1640625" style="10"/>
    <col min="10497" max="10497" width="8.83203125" style="10" customWidth="1"/>
    <col min="10498" max="10498" width="5.83203125" style="10" bestFit="1" customWidth="1"/>
    <col min="10499" max="10499" width="11.83203125" style="10" customWidth="1"/>
    <col min="10500" max="10500" width="18.1640625" style="10" bestFit="1" customWidth="1"/>
    <col min="10501" max="10501" width="40.6640625" style="10" customWidth="1"/>
    <col min="10502" max="10502" width="32.1640625" style="10" customWidth="1"/>
    <col min="10503" max="10503" width="20.6640625" style="10" bestFit="1" customWidth="1"/>
    <col min="10504" max="10504" width="17.6640625" style="10" bestFit="1" customWidth="1"/>
    <col min="10505" max="10752" width="9.1640625" style="10"/>
    <col min="10753" max="10753" width="8.83203125" style="10" customWidth="1"/>
    <col min="10754" max="10754" width="5.83203125" style="10" bestFit="1" customWidth="1"/>
    <col min="10755" max="10755" width="11.83203125" style="10" customWidth="1"/>
    <col min="10756" max="10756" width="18.1640625" style="10" bestFit="1" customWidth="1"/>
    <col min="10757" max="10757" width="40.6640625" style="10" customWidth="1"/>
    <col min="10758" max="10758" width="32.1640625" style="10" customWidth="1"/>
    <col min="10759" max="10759" width="20.6640625" style="10" bestFit="1" customWidth="1"/>
    <col min="10760" max="10760" width="17.6640625" style="10" bestFit="1" customWidth="1"/>
    <col min="10761" max="11008" width="9.1640625" style="10"/>
    <col min="11009" max="11009" width="8.83203125" style="10" customWidth="1"/>
    <col min="11010" max="11010" width="5.83203125" style="10" bestFit="1" customWidth="1"/>
    <col min="11011" max="11011" width="11.83203125" style="10" customWidth="1"/>
    <col min="11012" max="11012" width="18.1640625" style="10" bestFit="1" customWidth="1"/>
    <col min="11013" max="11013" width="40.6640625" style="10" customWidth="1"/>
    <col min="11014" max="11014" width="32.1640625" style="10" customWidth="1"/>
    <col min="11015" max="11015" width="20.6640625" style="10" bestFit="1" customWidth="1"/>
    <col min="11016" max="11016" width="17.6640625" style="10" bestFit="1" customWidth="1"/>
    <col min="11017" max="11264" width="9.1640625" style="10"/>
    <col min="11265" max="11265" width="8.83203125" style="10" customWidth="1"/>
    <col min="11266" max="11266" width="5.83203125" style="10" bestFit="1" customWidth="1"/>
    <col min="11267" max="11267" width="11.83203125" style="10" customWidth="1"/>
    <col min="11268" max="11268" width="18.1640625" style="10" bestFit="1" customWidth="1"/>
    <col min="11269" max="11269" width="40.6640625" style="10" customWidth="1"/>
    <col min="11270" max="11270" width="32.1640625" style="10" customWidth="1"/>
    <col min="11271" max="11271" width="20.6640625" style="10" bestFit="1" customWidth="1"/>
    <col min="11272" max="11272" width="17.6640625" style="10" bestFit="1" customWidth="1"/>
    <col min="11273" max="11520" width="9.1640625" style="10"/>
    <col min="11521" max="11521" width="8.83203125" style="10" customWidth="1"/>
    <col min="11522" max="11522" width="5.83203125" style="10" bestFit="1" customWidth="1"/>
    <col min="11523" max="11523" width="11.83203125" style="10" customWidth="1"/>
    <col min="11524" max="11524" width="18.1640625" style="10" bestFit="1" customWidth="1"/>
    <col min="11525" max="11525" width="40.6640625" style="10" customWidth="1"/>
    <col min="11526" max="11526" width="32.1640625" style="10" customWidth="1"/>
    <col min="11527" max="11527" width="20.6640625" style="10" bestFit="1" customWidth="1"/>
    <col min="11528" max="11528" width="17.6640625" style="10" bestFit="1" customWidth="1"/>
    <col min="11529" max="11776" width="9.1640625" style="10"/>
    <col min="11777" max="11777" width="8.83203125" style="10" customWidth="1"/>
    <col min="11778" max="11778" width="5.83203125" style="10" bestFit="1" customWidth="1"/>
    <col min="11779" max="11779" width="11.83203125" style="10" customWidth="1"/>
    <col min="11780" max="11780" width="18.1640625" style="10" bestFit="1" customWidth="1"/>
    <col min="11781" max="11781" width="40.6640625" style="10" customWidth="1"/>
    <col min="11782" max="11782" width="32.1640625" style="10" customWidth="1"/>
    <col min="11783" max="11783" width="20.6640625" style="10" bestFit="1" customWidth="1"/>
    <col min="11784" max="11784" width="17.6640625" style="10" bestFit="1" customWidth="1"/>
    <col min="11785" max="12032" width="9.1640625" style="10"/>
    <col min="12033" max="12033" width="8.83203125" style="10" customWidth="1"/>
    <col min="12034" max="12034" width="5.83203125" style="10" bestFit="1" customWidth="1"/>
    <col min="12035" max="12035" width="11.83203125" style="10" customWidth="1"/>
    <col min="12036" max="12036" width="18.1640625" style="10" bestFit="1" customWidth="1"/>
    <col min="12037" max="12037" width="40.6640625" style="10" customWidth="1"/>
    <col min="12038" max="12038" width="32.1640625" style="10" customWidth="1"/>
    <col min="12039" max="12039" width="20.6640625" style="10" bestFit="1" customWidth="1"/>
    <col min="12040" max="12040" width="17.6640625" style="10" bestFit="1" customWidth="1"/>
    <col min="12041" max="12288" width="9.1640625" style="10"/>
    <col min="12289" max="12289" width="8.83203125" style="10" customWidth="1"/>
    <col min="12290" max="12290" width="5.83203125" style="10" bestFit="1" customWidth="1"/>
    <col min="12291" max="12291" width="11.83203125" style="10" customWidth="1"/>
    <col min="12292" max="12292" width="18.1640625" style="10" bestFit="1" customWidth="1"/>
    <col min="12293" max="12293" width="40.6640625" style="10" customWidth="1"/>
    <col min="12294" max="12294" width="32.1640625" style="10" customWidth="1"/>
    <col min="12295" max="12295" width="20.6640625" style="10" bestFit="1" customWidth="1"/>
    <col min="12296" max="12296" width="17.6640625" style="10" bestFit="1" customWidth="1"/>
    <col min="12297" max="12544" width="9.1640625" style="10"/>
    <col min="12545" max="12545" width="8.83203125" style="10" customWidth="1"/>
    <col min="12546" max="12546" width="5.83203125" style="10" bestFit="1" customWidth="1"/>
    <col min="12547" max="12547" width="11.83203125" style="10" customWidth="1"/>
    <col min="12548" max="12548" width="18.1640625" style="10" bestFit="1" customWidth="1"/>
    <col min="12549" max="12549" width="40.6640625" style="10" customWidth="1"/>
    <col min="12550" max="12550" width="32.1640625" style="10" customWidth="1"/>
    <col min="12551" max="12551" width="20.6640625" style="10" bestFit="1" customWidth="1"/>
    <col min="12552" max="12552" width="17.6640625" style="10" bestFit="1" customWidth="1"/>
    <col min="12553" max="12800" width="9.1640625" style="10"/>
    <col min="12801" max="12801" width="8.83203125" style="10" customWidth="1"/>
    <col min="12802" max="12802" width="5.83203125" style="10" bestFit="1" customWidth="1"/>
    <col min="12803" max="12803" width="11.83203125" style="10" customWidth="1"/>
    <col min="12804" max="12804" width="18.1640625" style="10" bestFit="1" customWidth="1"/>
    <col min="12805" max="12805" width="40.6640625" style="10" customWidth="1"/>
    <col min="12806" max="12806" width="32.1640625" style="10" customWidth="1"/>
    <col min="12807" max="12807" width="20.6640625" style="10" bestFit="1" customWidth="1"/>
    <col min="12808" max="12808" width="17.6640625" style="10" bestFit="1" customWidth="1"/>
    <col min="12809" max="13056" width="9.1640625" style="10"/>
    <col min="13057" max="13057" width="8.83203125" style="10" customWidth="1"/>
    <col min="13058" max="13058" width="5.83203125" style="10" bestFit="1" customWidth="1"/>
    <col min="13059" max="13059" width="11.83203125" style="10" customWidth="1"/>
    <col min="13060" max="13060" width="18.1640625" style="10" bestFit="1" customWidth="1"/>
    <col min="13061" max="13061" width="40.6640625" style="10" customWidth="1"/>
    <col min="13062" max="13062" width="32.1640625" style="10" customWidth="1"/>
    <col min="13063" max="13063" width="20.6640625" style="10" bestFit="1" customWidth="1"/>
    <col min="13064" max="13064" width="17.6640625" style="10" bestFit="1" customWidth="1"/>
    <col min="13065" max="13312" width="9.1640625" style="10"/>
    <col min="13313" max="13313" width="8.83203125" style="10" customWidth="1"/>
    <col min="13314" max="13314" width="5.83203125" style="10" bestFit="1" customWidth="1"/>
    <col min="13315" max="13315" width="11.83203125" style="10" customWidth="1"/>
    <col min="13316" max="13316" width="18.1640625" style="10" bestFit="1" customWidth="1"/>
    <col min="13317" max="13317" width="40.6640625" style="10" customWidth="1"/>
    <col min="13318" max="13318" width="32.1640625" style="10" customWidth="1"/>
    <col min="13319" max="13319" width="20.6640625" style="10" bestFit="1" customWidth="1"/>
    <col min="13320" max="13320" width="17.6640625" style="10" bestFit="1" customWidth="1"/>
    <col min="13321" max="13568" width="9.1640625" style="10"/>
    <col min="13569" max="13569" width="8.83203125" style="10" customWidth="1"/>
    <col min="13570" max="13570" width="5.83203125" style="10" bestFit="1" customWidth="1"/>
    <col min="13571" max="13571" width="11.83203125" style="10" customWidth="1"/>
    <col min="13572" max="13572" width="18.1640625" style="10" bestFit="1" customWidth="1"/>
    <col min="13573" max="13573" width="40.6640625" style="10" customWidth="1"/>
    <col min="13574" max="13574" width="32.1640625" style="10" customWidth="1"/>
    <col min="13575" max="13575" width="20.6640625" style="10" bestFit="1" customWidth="1"/>
    <col min="13576" max="13576" width="17.6640625" style="10" bestFit="1" customWidth="1"/>
    <col min="13577" max="13824" width="9.1640625" style="10"/>
    <col min="13825" max="13825" width="8.83203125" style="10" customWidth="1"/>
    <col min="13826" max="13826" width="5.83203125" style="10" bestFit="1" customWidth="1"/>
    <col min="13827" max="13827" width="11.83203125" style="10" customWidth="1"/>
    <col min="13828" max="13828" width="18.1640625" style="10" bestFit="1" customWidth="1"/>
    <col min="13829" max="13829" width="40.6640625" style="10" customWidth="1"/>
    <col min="13830" max="13830" width="32.1640625" style="10" customWidth="1"/>
    <col min="13831" max="13831" width="20.6640625" style="10" bestFit="1" customWidth="1"/>
    <col min="13832" max="13832" width="17.6640625" style="10" bestFit="1" customWidth="1"/>
    <col min="13833" max="14080" width="9.1640625" style="10"/>
    <col min="14081" max="14081" width="8.83203125" style="10" customWidth="1"/>
    <col min="14082" max="14082" width="5.83203125" style="10" bestFit="1" customWidth="1"/>
    <col min="14083" max="14083" width="11.83203125" style="10" customWidth="1"/>
    <col min="14084" max="14084" width="18.1640625" style="10" bestFit="1" customWidth="1"/>
    <col min="14085" max="14085" width="40.6640625" style="10" customWidth="1"/>
    <col min="14086" max="14086" width="32.1640625" style="10" customWidth="1"/>
    <col min="14087" max="14087" width="20.6640625" style="10" bestFit="1" customWidth="1"/>
    <col min="14088" max="14088" width="17.6640625" style="10" bestFit="1" customWidth="1"/>
    <col min="14089" max="14336" width="9.1640625" style="10"/>
    <col min="14337" max="14337" width="8.83203125" style="10" customWidth="1"/>
    <col min="14338" max="14338" width="5.83203125" style="10" bestFit="1" customWidth="1"/>
    <col min="14339" max="14339" width="11.83203125" style="10" customWidth="1"/>
    <col min="14340" max="14340" width="18.1640625" style="10" bestFit="1" customWidth="1"/>
    <col min="14341" max="14341" width="40.6640625" style="10" customWidth="1"/>
    <col min="14342" max="14342" width="32.1640625" style="10" customWidth="1"/>
    <col min="14343" max="14343" width="20.6640625" style="10" bestFit="1" customWidth="1"/>
    <col min="14344" max="14344" width="17.6640625" style="10" bestFit="1" customWidth="1"/>
    <col min="14345" max="14592" width="9.1640625" style="10"/>
    <col min="14593" max="14593" width="8.83203125" style="10" customWidth="1"/>
    <col min="14594" max="14594" width="5.83203125" style="10" bestFit="1" customWidth="1"/>
    <col min="14595" max="14595" width="11.83203125" style="10" customWidth="1"/>
    <col min="14596" max="14596" width="18.1640625" style="10" bestFit="1" customWidth="1"/>
    <col min="14597" max="14597" width="40.6640625" style="10" customWidth="1"/>
    <col min="14598" max="14598" width="32.1640625" style="10" customWidth="1"/>
    <col min="14599" max="14599" width="20.6640625" style="10" bestFit="1" customWidth="1"/>
    <col min="14600" max="14600" width="17.6640625" style="10" bestFit="1" customWidth="1"/>
    <col min="14601" max="14848" width="9.1640625" style="10"/>
    <col min="14849" max="14849" width="8.83203125" style="10" customWidth="1"/>
    <col min="14850" max="14850" width="5.83203125" style="10" bestFit="1" customWidth="1"/>
    <col min="14851" max="14851" width="11.83203125" style="10" customWidth="1"/>
    <col min="14852" max="14852" width="18.1640625" style="10" bestFit="1" customWidth="1"/>
    <col min="14853" max="14853" width="40.6640625" style="10" customWidth="1"/>
    <col min="14854" max="14854" width="32.1640625" style="10" customWidth="1"/>
    <col min="14855" max="14855" width="20.6640625" style="10" bestFit="1" customWidth="1"/>
    <col min="14856" max="14856" width="17.6640625" style="10" bestFit="1" customWidth="1"/>
    <col min="14857" max="15104" width="9.1640625" style="10"/>
    <col min="15105" max="15105" width="8.83203125" style="10" customWidth="1"/>
    <col min="15106" max="15106" width="5.83203125" style="10" bestFit="1" customWidth="1"/>
    <col min="15107" max="15107" width="11.83203125" style="10" customWidth="1"/>
    <col min="15108" max="15108" width="18.1640625" style="10" bestFit="1" customWidth="1"/>
    <col min="15109" max="15109" width="40.6640625" style="10" customWidth="1"/>
    <col min="15110" max="15110" width="32.1640625" style="10" customWidth="1"/>
    <col min="15111" max="15111" width="20.6640625" style="10" bestFit="1" customWidth="1"/>
    <col min="15112" max="15112" width="17.6640625" style="10" bestFit="1" customWidth="1"/>
    <col min="15113" max="15360" width="9.1640625" style="10"/>
    <col min="15361" max="15361" width="8.83203125" style="10" customWidth="1"/>
    <col min="15362" max="15362" width="5.83203125" style="10" bestFit="1" customWidth="1"/>
    <col min="15363" max="15363" width="11.83203125" style="10" customWidth="1"/>
    <col min="15364" max="15364" width="18.1640625" style="10" bestFit="1" customWidth="1"/>
    <col min="15365" max="15365" width="40.6640625" style="10" customWidth="1"/>
    <col min="15366" max="15366" width="32.1640625" style="10" customWidth="1"/>
    <col min="15367" max="15367" width="20.6640625" style="10" bestFit="1" customWidth="1"/>
    <col min="15368" max="15368" width="17.6640625" style="10" bestFit="1" customWidth="1"/>
    <col min="15369" max="15616" width="9.1640625" style="10"/>
    <col min="15617" max="15617" width="8.83203125" style="10" customWidth="1"/>
    <col min="15618" max="15618" width="5.83203125" style="10" bestFit="1" customWidth="1"/>
    <col min="15619" max="15619" width="11.83203125" style="10" customWidth="1"/>
    <col min="15620" max="15620" width="18.1640625" style="10" bestFit="1" customWidth="1"/>
    <col min="15621" max="15621" width="40.6640625" style="10" customWidth="1"/>
    <col min="15622" max="15622" width="32.1640625" style="10" customWidth="1"/>
    <col min="15623" max="15623" width="20.6640625" style="10" bestFit="1" customWidth="1"/>
    <col min="15624" max="15624" width="17.6640625" style="10" bestFit="1" customWidth="1"/>
    <col min="15625" max="15872" width="9.1640625" style="10"/>
    <col min="15873" max="15873" width="8.83203125" style="10" customWidth="1"/>
    <col min="15874" max="15874" width="5.83203125" style="10" bestFit="1" customWidth="1"/>
    <col min="15875" max="15875" width="11.83203125" style="10" customWidth="1"/>
    <col min="15876" max="15876" width="18.1640625" style="10" bestFit="1" customWidth="1"/>
    <col min="15877" max="15877" width="40.6640625" style="10" customWidth="1"/>
    <col min="15878" max="15878" width="32.1640625" style="10" customWidth="1"/>
    <col min="15879" max="15879" width="20.6640625" style="10" bestFit="1" customWidth="1"/>
    <col min="15880" max="15880" width="17.6640625" style="10" bestFit="1" customWidth="1"/>
    <col min="15881" max="16128" width="9.1640625" style="10"/>
    <col min="16129" max="16129" width="8.83203125" style="10" customWidth="1"/>
    <col min="16130" max="16130" width="5.83203125" style="10" bestFit="1" customWidth="1"/>
    <col min="16131" max="16131" width="11.83203125" style="10" customWidth="1"/>
    <col min="16132" max="16132" width="18.1640625" style="10" bestFit="1" customWidth="1"/>
    <col min="16133" max="16133" width="40.6640625" style="10" customWidth="1"/>
    <col min="16134" max="16134" width="32.1640625" style="10" customWidth="1"/>
    <col min="16135" max="16135" width="20.6640625" style="10" bestFit="1" customWidth="1"/>
    <col min="16136" max="16136" width="17.6640625" style="10" bestFit="1" customWidth="1"/>
    <col min="16137" max="16384" width="9.1640625" style="10"/>
  </cols>
  <sheetData>
    <row r="1" spans="3:7">
      <c r="C1" s="11"/>
      <c r="D1" s="12"/>
      <c r="E1" s="13"/>
      <c r="F1" s="14"/>
      <c r="G1" s="1"/>
    </row>
    <row r="2" spans="3:7" ht="18">
      <c r="C2" s="11"/>
      <c r="D2" s="15" t="s">
        <v>0</v>
      </c>
      <c r="E2" s="15"/>
      <c r="F2" s="15"/>
      <c r="G2" s="2"/>
    </row>
    <row r="3" spans="3:7">
      <c r="C3" s="11"/>
      <c r="D3" s="16" t="s">
        <v>1</v>
      </c>
      <c r="E3" s="16"/>
      <c r="F3" s="16"/>
      <c r="G3" s="3"/>
    </row>
    <row r="4" spans="3:7">
      <c r="C4" s="11"/>
      <c r="D4" s="17" t="s">
        <v>2</v>
      </c>
      <c r="E4" s="17"/>
      <c r="F4" s="17"/>
      <c r="G4" s="4"/>
    </row>
    <row r="5" spans="3:7">
      <c r="C5" s="11"/>
      <c r="D5" s="18" t="s">
        <v>3</v>
      </c>
      <c r="E5" s="18"/>
      <c r="F5" s="18"/>
      <c r="G5" s="4"/>
    </row>
    <row r="6" spans="3:7">
      <c r="C6" s="11"/>
      <c r="D6" s="19"/>
      <c r="E6" s="20"/>
      <c r="F6" s="20"/>
      <c r="G6" s="4"/>
    </row>
    <row r="7" spans="3:7">
      <c r="C7" s="11"/>
      <c r="D7" s="19"/>
      <c r="E7" s="20"/>
      <c r="F7" s="20"/>
      <c r="G7" s="4"/>
    </row>
    <row r="8" spans="3:7" ht="24">
      <c r="C8" s="21" t="s">
        <v>4</v>
      </c>
      <c r="D8" s="21"/>
      <c r="E8" s="21"/>
      <c r="F8" s="21"/>
      <c r="G8" s="21"/>
    </row>
    <row r="9" spans="3:7" ht="19">
      <c r="C9" s="22"/>
      <c r="D9" s="23"/>
      <c r="E9" s="22"/>
      <c r="F9" s="22"/>
      <c r="G9" s="22"/>
    </row>
    <row r="10" spans="3:7">
      <c r="C10" s="24" t="s">
        <v>5</v>
      </c>
      <c r="E10" s="26" t="s">
        <v>6</v>
      </c>
    </row>
    <row r="11" spans="3:7">
      <c r="C11" s="24" t="s">
        <v>7</v>
      </c>
      <c r="E11" s="26" t="s">
        <v>8</v>
      </c>
      <c r="F11" s="10"/>
      <c r="G11" s="6"/>
    </row>
    <row r="12" spans="3:7">
      <c r="C12" s="24" t="s">
        <v>9</v>
      </c>
      <c r="E12" s="28" t="s">
        <v>10</v>
      </c>
    </row>
    <row r="13" spans="3:7">
      <c r="C13" s="24"/>
      <c r="E13" s="26" t="s">
        <v>11</v>
      </c>
    </row>
    <row r="14" spans="3:7">
      <c r="C14" s="24"/>
      <c r="E14" s="29"/>
    </row>
    <row r="15" spans="3:7" ht="21">
      <c r="C15" s="30" t="s">
        <v>12</v>
      </c>
      <c r="D15" s="31"/>
      <c r="E15" s="32" t="str">
        <f>'[1]Rel de Desp FED FEV 23'!E15</f>
        <v xml:space="preserve">   01 à 28 DE FEVEREIRO 2023.</v>
      </c>
      <c r="F15" s="32"/>
    </row>
    <row r="16" spans="3:7">
      <c r="C16" s="30"/>
      <c r="D16" s="31"/>
      <c r="E16" s="33"/>
      <c r="F16" s="33"/>
    </row>
    <row r="17" spans="2:8" ht="21">
      <c r="C17" s="34" t="s">
        <v>13</v>
      </c>
      <c r="D17" s="31"/>
      <c r="E17" s="35"/>
    </row>
    <row r="18" spans="2:8" ht="20" thickBot="1">
      <c r="C18" s="36"/>
      <c r="D18" s="31"/>
      <c r="E18" s="35"/>
    </row>
    <row r="19" spans="2:8" ht="17" thickBot="1">
      <c r="C19" s="37" t="s">
        <v>14</v>
      </c>
      <c r="D19" s="38"/>
      <c r="E19" s="38"/>
      <c r="F19" s="38"/>
      <c r="G19" s="38"/>
      <c r="H19" s="39"/>
    </row>
    <row r="20" spans="2:8" ht="32">
      <c r="C20" s="40" t="s">
        <v>15</v>
      </c>
      <c r="D20" s="41" t="s">
        <v>16</v>
      </c>
      <c r="E20" s="42" t="s">
        <v>17</v>
      </c>
      <c r="F20" s="42" t="s">
        <v>18</v>
      </c>
      <c r="G20" s="42" t="s">
        <v>19</v>
      </c>
      <c r="H20" s="7" t="s">
        <v>20</v>
      </c>
    </row>
    <row r="21" spans="2:8" ht="32">
      <c r="B21" s="43">
        <v>1</v>
      </c>
      <c r="C21" s="44" t="s">
        <v>195</v>
      </c>
      <c r="D21" s="45">
        <v>2514</v>
      </c>
      <c r="E21" s="45" t="s">
        <v>196</v>
      </c>
      <c r="F21" s="46" t="s">
        <v>197</v>
      </c>
      <c r="G21" s="45" t="s">
        <v>198</v>
      </c>
      <c r="H21" s="47">
        <v>1480</v>
      </c>
    </row>
    <row r="22" spans="2:8" ht="48">
      <c r="B22" s="43">
        <f t="shared" ref="B22:B85" si="0">B21+1</f>
        <v>2</v>
      </c>
      <c r="C22" s="44" t="s">
        <v>195</v>
      </c>
      <c r="D22" s="45">
        <v>5673490</v>
      </c>
      <c r="E22" s="45" t="s">
        <v>199</v>
      </c>
      <c r="F22" s="46" t="s">
        <v>118</v>
      </c>
      <c r="G22" s="45" t="s">
        <v>200</v>
      </c>
      <c r="H22" s="47">
        <v>9449.4500000000007</v>
      </c>
    </row>
    <row r="23" spans="2:8">
      <c r="B23" s="43">
        <f t="shared" si="0"/>
        <v>3</v>
      </c>
      <c r="C23" s="44" t="s">
        <v>201</v>
      </c>
      <c r="D23" s="45" t="s">
        <v>21</v>
      </c>
      <c r="E23" s="45" t="s">
        <v>95</v>
      </c>
      <c r="F23" s="46" t="s">
        <v>23</v>
      </c>
      <c r="G23" s="45" t="s">
        <v>202</v>
      </c>
      <c r="H23" s="47">
        <v>4149.9399999999996</v>
      </c>
    </row>
    <row r="24" spans="2:8">
      <c r="B24" s="43">
        <f t="shared" si="0"/>
        <v>4</v>
      </c>
      <c r="C24" s="44" t="s">
        <v>201</v>
      </c>
      <c r="D24" s="45" t="s">
        <v>21</v>
      </c>
      <c r="E24" s="45" t="s">
        <v>105</v>
      </c>
      <c r="F24" s="46" t="s">
        <v>23</v>
      </c>
      <c r="G24" s="45" t="s">
        <v>203</v>
      </c>
      <c r="H24" s="47">
        <v>2870.71</v>
      </c>
    </row>
    <row r="25" spans="2:8">
      <c r="B25" s="43">
        <f t="shared" si="0"/>
        <v>5</v>
      </c>
      <c r="C25" s="44" t="s">
        <v>201</v>
      </c>
      <c r="D25" s="45">
        <v>2122</v>
      </c>
      <c r="E25" s="45" t="s">
        <v>204</v>
      </c>
      <c r="F25" s="46" t="s">
        <v>24</v>
      </c>
      <c r="G25" s="45" t="s">
        <v>205</v>
      </c>
      <c r="H25" s="47">
        <v>3338.36</v>
      </c>
    </row>
    <row r="26" spans="2:8">
      <c r="B26" s="43">
        <f t="shared" si="0"/>
        <v>6</v>
      </c>
      <c r="C26" s="44" t="s">
        <v>201</v>
      </c>
      <c r="D26" s="45" t="s">
        <v>21</v>
      </c>
      <c r="E26" s="45" t="s">
        <v>36</v>
      </c>
      <c r="F26" s="46" t="s">
        <v>23</v>
      </c>
      <c r="G26" s="45" t="s">
        <v>206</v>
      </c>
      <c r="H26" s="47">
        <v>2919.08</v>
      </c>
    </row>
    <row r="27" spans="2:8">
      <c r="B27" s="43">
        <f t="shared" si="0"/>
        <v>7</v>
      </c>
      <c r="C27" s="44" t="s">
        <v>201</v>
      </c>
      <c r="D27" s="45" t="s">
        <v>21</v>
      </c>
      <c r="E27" s="45" t="s">
        <v>42</v>
      </c>
      <c r="F27" s="46" t="s">
        <v>23</v>
      </c>
      <c r="G27" s="45" t="s">
        <v>207</v>
      </c>
      <c r="H27" s="47">
        <v>3209.35</v>
      </c>
    </row>
    <row r="28" spans="2:8">
      <c r="B28" s="43">
        <f t="shared" si="0"/>
        <v>8</v>
      </c>
      <c r="C28" s="44" t="s">
        <v>201</v>
      </c>
      <c r="D28" s="45" t="s">
        <v>21</v>
      </c>
      <c r="E28" s="45" t="s">
        <v>208</v>
      </c>
      <c r="F28" s="46" t="s">
        <v>23</v>
      </c>
      <c r="G28" s="45" t="s">
        <v>209</v>
      </c>
      <c r="H28" s="47">
        <v>4448.18</v>
      </c>
    </row>
    <row r="29" spans="2:8" ht="32">
      <c r="B29" s="43">
        <f t="shared" si="0"/>
        <v>9</v>
      </c>
      <c r="C29" s="44" t="s">
        <v>201</v>
      </c>
      <c r="D29" s="45">
        <v>37609</v>
      </c>
      <c r="E29" s="45" t="s">
        <v>210</v>
      </c>
      <c r="F29" s="46" t="s">
        <v>211</v>
      </c>
      <c r="G29" s="45" t="s">
        <v>212</v>
      </c>
      <c r="H29" s="47">
        <v>219.3</v>
      </c>
    </row>
    <row r="30" spans="2:8" ht="48">
      <c r="B30" s="43">
        <f t="shared" si="0"/>
        <v>10</v>
      </c>
      <c r="C30" s="44" t="s">
        <v>201</v>
      </c>
      <c r="D30" s="45">
        <v>7389</v>
      </c>
      <c r="E30" s="45" t="s">
        <v>213</v>
      </c>
      <c r="F30" s="46" t="s">
        <v>118</v>
      </c>
      <c r="G30" s="45" t="s">
        <v>214</v>
      </c>
      <c r="H30" s="47">
        <v>4324</v>
      </c>
    </row>
    <row r="31" spans="2:8" ht="48">
      <c r="B31" s="43">
        <f t="shared" si="0"/>
        <v>11</v>
      </c>
      <c r="C31" s="44" t="s">
        <v>201</v>
      </c>
      <c r="D31" s="45">
        <v>8318</v>
      </c>
      <c r="E31" s="45" t="s">
        <v>215</v>
      </c>
      <c r="F31" s="46" t="s">
        <v>216</v>
      </c>
      <c r="G31" s="45" t="s">
        <v>217</v>
      </c>
      <c r="H31" s="47">
        <v>160</v>
      </c>
    </row>
    <row r="32" spans="2:8">
      <c r="B32" s="43">
        <f t="shared" si="0"/>
        <v>12</v>
      </c>
      <c r="C32" s="44" t="s">
        <v>201</v>
      </c>
      <c r="D32" s="45">
        <v>72303</v>
      </c>
      <c r="E32" s="45" t="s">
        <v>218</v>
      </c>
      <c r="F32" s="45" t="s">
        <v>193</v>
      </c>
      <c r="G32" s="45" t="s">
        <v>219</v>
      </c>
      <c r="H32" s="47">
        <v>1335.95</v>
      </c>
    </row>
    <row r="33" spans="2:8" ht="48">
      <c r="B33" s="43">
        <f t="shared" si="0"/>
        <v>13</v>
      </c>
      <c r="C33" s="44" t="s">
        <v>201</v>
      </c>
      <c r="D33" s="45">
        <v>2864</v>
      </c>
      <c r="E33" s="45" t="s">
        <v>220</v>
      </c>
      <c r="F33" s="46" t="s">
        <v>216</v>
      </c>
      <c r="G33" s="45" t="s">
        <v>221</v>
      </c>
      <c r="H33" s="47">
        <v>2320.52</v>
      </c>
    </row>
    <row r="34" spans="2:8" ht="32">
      <c r="B34" s="43">
        <f t="shared" si="0"/>
        <v>14</v>
      </c>
      <c r="C34" s="44" t="s">
        <v>201</v>
      </c>
      <c r="D34" s="45">
        <v>8214</v>
      </c>
      <c r="E34" s="45" t="s">
        <v>215</v>
      </c>
      <c r="F34" s="46" t="s">
        <v>25</v>
      </c>
      <c r="G34" s="45" t="s">
        <v>222</v>
      </c>
      <c r="H34" s="47">
        <v>3000</v>
      </c>
    </row>
    <row r="35" spans="2:8" ht="32">
      <c r="B35" s="43">
        <f t="shared" si="0"/>
        <v>15</v>
      </c>
      <c r="C35" s="44" t="s">
        <v>223</v>
      </c>
      <c r="D35" s="45" t="s">
        <v>26</v>
      </c>
      <c r="E35" s="45" t="s">
        <v>40</v>
      </c>
      <c r="F35" s="46" t="s">
        <v>224</v>
      </c>
      <c r="G35" s="45" t="s">
        <v>225</v>
      </c>
      <c r="H35" s="47">
        <v>2601.06</v>
      </c>
    </row>
    <row r="36" spans="2:8" ht="32">
      <c r="B36" s="43">
        <f t="shared" si="0"/>
        <v>16</v>
      </c>
      <c r="C36" s="44" t="s">
        <v>223</v>
      </c>
      <c r="D36" s="45" t="s">
        <v>26</v>
      </c>
      <c r="E36" s="45" t="s">
        <v>58</v>
      </c>
      <c r="F36" s="46" t="s">
        <v>224</v>
      </c>
      <c r="G36" s="45" t="s">
        <v>226</v>
      </c>
      <c r="H36" s="47">
        <v>3823.54</v>
      </c>
    </row>
    <row r="37" spans="2:8" ht="32">
      <c r="B37" s="43">
        <f t="shared" si="0"/>
        <v>17</v>
      </c>
      <c r="C37" s="44" t="s">
        <v>223</v>
      </c>
      <c r="D37" s="45" t="s">
        <v>26</v>
      </c>
      <c r="E37" s="45" t="s">
        <v>60</v>
      </c>
      <c r="F37" s="46" t="s">
        <v>224</v>
      </c>
      <c r="G37" s="45" t="s">
        <v>227</v>
      </c>
      <c r="H37" s="47">
        <v>1636.77</v>
      </c>
    </row>
    <row r="38" spans="2:8" ht="32">
      <c r="B38" s="43">
        <f t="shared" si="0"/>
        <v>18</v>
      </c>
      <c r="C38" s="44" t="s">
        <v>223</v>
      </c>
      <c r="D38" s="45" t="s">
        <v>26</v>
      </c>
      <c r="E38" s="45" t="s">
        <v>61</v>
      </c>
      <c r="F38" s="46" t="s">
        <v>224</v>
      </c>
      <c r="G38" s="45" t="s">
        <v>228</v>
      </c>
      <c r="H38" s="47">
        <v>1678.84</v>
      </c>
    </row>
    <row r="39" spans="2:8" ht="32">
      <c r="B39" s="43">
        <f t="shared" si="0"/>
        <v>19</v>
      </c>
      <c r="C39" s="44" t="s">
        <v>223</v>
      </c>
      <c r="D39" s="45" t="s">
        <v>26</v>
      </c>
      <c r="E39" s="45" t="s">
        <v>55</v>
      </c>
      <c r="F39" s="46" t="s">
        <v>224</v>
      </c>
      <c r="G39" s="45" t="s">
        <v>229</v>
      </c>
      <c r="H39" s="47">
        <v>69.61</v>
      </c>
    </row>
    <row r="40" spans="2:8" ht="32">
      <c r="B40" s="43">
        <f t="shared" si="0"/>
        <v>20</v>
      </c>
      <c r="C40" s="44" t="s">
        <v>223</v>
      </c>
      <c r="D40" s="45" t="s">
        <v>26</v>
      </c>
      <c r="E40" s="45" t="s">
        <v>54</v>
      </c>
      <c r="F40" s="46" t="s">
        <v>224</v>
      </c>
      <c r="G40" s="45" t="s">
        <v>230</v>
      </c>
      <c r="H40" s="47">
        <v>2910.1</v>
      </c>
    </row>
    <row r="41" spans="2:8" ht="32">
      <c r="B41" s="43">
        <f t="shared" si="0"/>
        <v>21</v>
      </c>
      <c r="C41" s="44" t="s">
        <v>223</v>
      </c>
      <c r="D41" s="45" t="s">
        <v>26</v>
      </c>
      <c r="E41" s="45" t="s">
        <v>231</v>
      </c>
      <c r="F41" s="46" t="s">
        <v>224</v>
      </c>
      <c r="G41" s="45" t="s">
        <v>232</v>
      </c>
      <c r="H41" s="47">
        <v>3099.32</v>
      </c>
    </row>
    <row r="42" spans="2:8" ht="32">
      <c r="B42" s="43">
        <f t="shared" si="0"/>
        <v>22</v>
      </c>
      <c r="C42" s="44" t="s">
        <v>223</v>
      </c>
      <c r="D42" s="45" t="s">
        <v>26</v>
      </c>
      <c r="E42" s="45" t="s">
        <v>41</v>
      </c>
      <c r="F42" s="46" t="s">
        <v>224</v>
      </c>
      <c r="G42" s="45" t="s">
        <v>233</v>
      </c>
      <c r="H42" s="47">
        <v>2169.7600000000002</v>
      </c>
    </row>
    <row r="43" spans="2:8" ht="32">
      <c r="B43" s="43">
        <f t="shared" si="0"/>
        <v>23</v>
      </c>
      <c r="C43" s="44" t="s">
        <v>223</v>
      </c>
      <c r="D43" s="45" t="s">
        <v>26</v>
      </c>
      <c r="E43" s="45" t="s">
        <v>41</v>
      </c>
      <c r="F43" s="46" t="s">
        <v>224</v>
      </c>
      <c r="G43" s="45" t="s">
        <v>234</v>
      </c>
      <c r="H43" s="47">
        <v>2121.98</v>
      </c>
    </row>
    <row r="44" spans="2:8" ht="32">
      <c r="B44" s="43">
        <f t="shared" si="0"/>
        <v>24</v>
      </c>
      <c r="C44" s="44" t="s">
        <v>223</v>
      </c>
      <c r="D44" s="45" t="s">
        <v>26</v>
      </c>
      <c r="E44" s="45" t="s">
        <v>49</v>
      </c>
      <c r="F44" s="46" t="s">
        <v>224</v>
      </c>
      <c r="G44" s="45" t="s">
        <v>235</v>
      </c>
      <c r="H44" s="47">
        <v>2204.42</v>
      </c>
    </row>
    <row r="45" spans="2:8" ht="32">
      <c r="B45" s="43">
        <f t="shared" si="0"/>
        <v>25</v>
      </c>
      <c r="C45" s="44" t="s">
        <v>223</v>
      </c>
      <c r="D45" s="45" t="s">
        <v>26</v>
      </c>
      <c r="E45" s="45" t="s">
        <v>37</v>
      </c>
      <c r="F45" s="46" t="s">
        <v>224</v>
      </c>
      <c r="G45" s="45" t="s">
        <v>236</v>
      </c>
      <c r="H45" s="47">
        <v>3204.88</v>
      </c>
    </row>
    <row r="46" spans="2:8" ht="32">
      <c r="B46" s="43">
        <f t="shared" si="0"/>
        <v>26</v>
      </c>
      <c r="C46" s="44" t="s">
        <v>223</v>
      </c>
      <c r="D46" s="45" t="s">
        <v>26</v>
      </c>
      <c r="E46" s="45" t="s">
        <v>52</v>
      </c>
      <c r="F46" s="46" t="s">
        <v>224</v>
      </c>
      <c r="G46" s="45" t="s">
        <v>237</v>
      </c>
      <c r="H46" s="47">
        <v>3465.98</v>
      </c>
    </row>
    <row r="47" spans="2:8" ht="32">
      <c r="B47" s="43">
        <f t="shared" si="0"/>
        <v>27</v>
      </c>
      <c r="C47" s="44" t="s">
        <v>223</v>
      </c>
      <c r="D47" s="45" t="s">
        <v>26</v>
      </c>
      <c r="E47" s="45" t="s">
        <v>50</v>
      </c>
      <c r="F47" s="46" t="s">
        <v>224</v>
      </c>
      <c r="G47" s="45" t="s">
        <v>238</v>
      </c>
      <c r="H47" s="47">
        <v>3286.1</v>
      </c>
    </row>
    <row r="48" spans="2:8" ht="32">
      <c r="B48" s="43">
        <f t="shared" si="0"/>
        <v>28</v>
      </c>
      <c r="C48" s="44" t="s">
        <v>223</v>
      </c>
      <c r="D48" s="45" t="s">
        <v>26</v>
      </c>
      <c r="E48" s="45" t="s">
        <v>39</v>
      </c>
      <c r="F48" s="46" t="s">
        <v>224</v>
      </c>
      <c r="G48" s="45" t="s">
        <v>239</v>
      </c>
      <c r="H48" s="47">
        <v>2601.06</v>
      </c>
    </row>
    <row r="49" spans="2:8" ht="32">
      <c r="B49" s="43">
        <f t="shared" si="0"/>
        <v>29</v>
      </c>
      <c r="C49" s="44" t="s">
        <v>223</v>
      </c>
      <c r="D49" s="45" t="s">
        <v>26</v>
      </c>
      <c r="E49" s="45" t="s">
        <v>240</v>
      </c>
      <c r="F49" s="46" t="s">
        <v>224</v>
      </c>
      <c r="G49" s="45" t="s">
        <v>241</v>
      </c>
      <c r="H49" s="47">
        <v>2308.83</v>
      </c>
    </row>
    <row r="50" spans="2:8" ht="32">
      <c r="B50" s="43">
        <f t="shared" si="0"/>
        <v>30</v>
      </c>
      <c r="C50" s="44" t="s">
        <v>223</v>
      </c>
      <c r="D50" s="45" t="s">
        <v>26</v>
      </c>
      <c r="E50" s="45" t="s">
        <v>242</v>
      </c>
      <c r="F50" s="46" t="s">
        <v>224</v>
      </c>
      <c r="G50" s="45" t="s">
        <v>243</v>
      </c>
      <c r="H50" s="47">
        <v>3359.98</v>
      </c>
    </row>
    <row r="51" spans="2:8" ht="32">
      <c r="B51" s="43">
        <f t="shared" si="0"/>
        <v>31</v>
      </c>
      <c r="C51" s="44" t="s">
        <v>223</v>
      </c>
      <c r="D51" s="45" t="s">
        <v>26</v>
      </c>
      <c r="E51" s="45" t="s">
        <v>161</v>
      </c>
      <c r="F51" s="46" t="s">
        <v>224</v>
      </c>
      <c r="G51" s="45" t="s">
        <v>244</v>
      </c>
      <c r="H51" s="47">
        <v>2218.64</v>
      </c>
    </row>
    <row r="52" spans="2:8" ht="32">
      <c r="B52" s="43">
        <f t="shared" si="0"/>
        <v>32</v>
      </c>
      <c r="C52" s="44" t="s">
        <v>223</v>
      </c>
      <c r="D52" s="45" t="s">
        <v>26</v>
      </c>
      <c r="E52" s="45" t="s">
        <v>160</v>
      </c>
      <c r="F52" s="46" t="s">
        <v>224</v>
      </c>
      <c r="G52" s="45" t="s">
        <v>245</v>
      </c>
      <c r="H52" s="47">
        <v>3066.27</v>
      </c>
    </row>
    <row r="53" spans="2:8" ht="32">
      <c r="B53" s="43">
        <f t="shared" si="0"/>
        <v>33</v>
      </c>
      <c r="C53" s="44" t="s">
        <v>223</v>
      </c>
      <c r="D53" s="45" t="s">
        <v>26</v>
      </c>
      <c r="E53" s="45" t="s">
        <v>51</v>
      </c>
      <c r="F53" s="46" t="s">
        <v>224</v>
      </c>
      <c r="G53" s="45" t="s">
        <v>246</v>
      </c>
      <c r="H53" s="47">
        <v>2454.52</v>
      </c>
    </row>
    <row r="54" spans="2:8" ht="32">
      <c r="B54" s="43">
        <f t="shared" si="0"/>
        <v>34</v>
      </c>
      <c r="C54" s="44" t="s">
        <v>223</v>
      </c>
      <c r="D54" s="45" t="s">
        <v>26</v>
      </c>
      <c r="E54" s="45" t="s">
        <v>56</v>
      </c>
      <c r="F54" s="46" t="s">
        <v>224</v>
      </c>
      <c r="G54" s="45" t="s">
        <v>247</v>
      </c>
      <c r="H54" s="47">
        <v>110.76</v>
      </c>
    </row>
    <row r="55" spans="2:8" ht="32">
      <c r="B55" s="43">
        <f t="shared" si="0"/>
        <v>35</v>
      </c>
      <c r="C55" s="44" t="s">
        <v>223</v>
      </c>
      <c r="D55" s="45" t="s">
        <v>26</v>
      </c>
      <c r="E55" s="45" t="s">
        <v>248</v>
      </c>
      <c r="F55" s="46" t="s">
        <v>224</v>
      </c>
      <c r="G55" s="45" t="s">
        <v>249</v>
      </c>
      <c r="H55" s="47">
        <v>2506.7199999999998</v>
      </c>
    </row>
    <row r="56" spans="2:8" ht="32">
      <c r="B56" s="43">
        <f t="shared" si="0"/>
        <v>36</v>
      </c>
      <c r="C56" s="44" t="s">
        <v>223</v>
      </c>
      <c r="D56" s="45" t="s">
        <v>26</v>
      </c>
      <c r="E56" s="45" t="s">
        <v>250</v>
      </c>
      <c r="F56" s="46" t="s">
        <v>224</v>
      </c>
      <c r="G56" s="45" t="s">
        <v>251</v>
      </c>
      <c r="H56" s="47">
        <v>2295.58</v>
      </c>
    </row>
    <row r="57" spans="2:8" ht="32">
      <c r="B57" s="43">
        <f t="shared" si="0"/>
        <v>37</v>
      </c>
      <c r="C57" s="44" t="s">
        <v>223</v>
      </c>
      <c r="D57" s="45" t="s">
        <v>26</v>
      </c>
      <c r="E57" s="45" t="s">
        <v>154</v>
      </c>
      <c r="F57" s="46" t="s">
        <v>224</v>
      </c>
      <c r="G57" s="45" t="s">
        <v>252</v>
      </c>
      <c r="H57" s="47">
        <v>698.82</v>
      </c>
    </row>
    <row r="58" spans="2:8" ht="32">
      <c r="B58" s="43">
        <f t="shared" si="0"/>
        <v>38</v>
      </c>
      <c r="C58" s="44" t="s">
        <v>223</v>
      </c>
      <c r="D58" s="45" t="s">
        <v>26</v>
      </c>
      <c r="E58" s="45" t="s">
        <v>38</v>
      </c>
      <c r="F58" s="46" t="s">
        <v>224</v>
      </c>
      <c r="G58" s="45" t="s">
        <v>253</v>
      </c>
      <c r="H58" s="47">
        <v>2344.73</v>
      </c>
    </row>
    <row r="59" spans="2:8" ht="32">
      <c r="B59" s="43">
        <f t="shared" si="0"/>
        <v>39</v>
      </c>
      <c r="C59" s="44" t="s">
        <v>223</v>
      </c>
      <c r="D59" s="45" t="s">
        <v>26</v>
      </c>
      <c r="E59" s="45" t="s">
        <v>46</v>
      </c>
      <c r="F59" s="46" t="s">
        <v>224</v>
      </c>
      <c r="G59" s="45" t="s">
        <v>254</v>
      </c>
      <c r="H59" s="47">
        <v>3215.55</v>
      </c>
    </row>
    <row r="60" spans="2:8" ht="32">
      <c r="B60" s="43">
        <f t="shared" si="0"/>
        <v>40</v>
      </c>
      <c r="C60" s="44" t="s">
        <v>223</v>
      </c>
      <c r="D60" s="45" t="s">
        <v>26</v>
      </c>
      <c r="E60" s="45" t="s">
        <v>156</v>
      </c>
      <c r="F60" s="46" t="s">
        <v>224</v>
      </c>
      <c r="G60" s="45" t="s">
        <v>255</v>
      </c>
      <c r="H60" s="47">
        <v>2944.19</v>
      </c>
    </row>
    <row r="61" spans="2:8" ht="32">
      <c r="B61" s="43">
        <f t="shared" si="0"/>
        <v>41</v>
      </c>
      <c r="C61" s="44" t="s">
        <v>223</v>
      </c>
      <c r="D61" s="45" t="s">
        <v>26</v>
      </c>
      <c r="E61" s="45" t="s">
        <v>47</v>
      </c>
      <c r="F61" s="46" t="s">
        <v>224</v>
      </c>
      <c r="G61" s="45" t="s">
        <v>256</v>
      </c>
      <c r="H61" s="47">
        <v>3316.81</v>
      </c>
    </row>
    <row r="62" spans="2:8" ht="32">
      <c r="B62" s="43">
        <f t="shared" si="0"/>
        <v>42</v>
      </c>
      <c r="C62" s="44" t="s">
        <v>223</v>
      </c>
      <c r="D62" s="45" t="s">
        <v>26</v>
      </c>
      <c r="E62" s="45" t="s">
        <v>155</v>
      </c>
      <c r="F62" s="46" t="s">
        <v>224</v>
      </c>
      <c r="G62" s="45" t="s">
        <v>257</v>
      </c>
      <c r="H62" s="47">
        <v>3795.15</v>
      </c>
    </row>
    <row r="63" spans="2:8" ht="32">
      <c r="B63" s="43">
        <f t="shared" si="0"/>
        <v>43</v>
      </c>
      <c r="C63" s="44" t="s">
        <v>223</v>
      </c>
      <c r="D63" s="45" t="s">
        <v>26</v>
      </c>
      <c r="E63" s="45" t="s">
        <v>258</v>
      </c>
      <c r="F63" s="46" t="s">
        <v>224</v>
      </c>
      <c r="G63" s="45" t="s">
        <v>259</v>
      </c>
      <c r="H63" s="47">
        <v>2204.42</v>
      </c>
    </row>
    <row r="64" spans="2:8" ht="32">
      <c r="B64" s="43">
        <f t="shared" si="0"/>
        <v>44</v>
      </c>
      <c r="C64" s="44" t="s">
        <v>223</v>
      </c>
      <c r="D64" s="45" t="s">
        <v>26</v>
      </c>
      <c r="E64" s="45" t="s">
        <v>30</v>
      </c>
      <c r="F64" s="46" t="s">
        <v>224</v>
      </c>
      <c r="G64" s="45" t="s">
        <v>260</v>
      </c>
      <c r="H64" s="47">
        <v>2981.13</v>
      </c>
    </row>
    <row r="65" spans="2:8" ht="32">
      <c r="B65" s="43">
        <f t="shared" si="0"/>
        <v>45</v>
      </c>
      <c r="C65" s="44" t="s">
        <v>223</v>
      </c>
      <c r="D65" s="45" t="s">
        <v>26</v>
      </c>
      <c r="E65" s="45" t="s">
        <v>27</v>
      </c>
      <c r="F65" s="46" t="s">
        <v>224</v>
      </c>
      <c r="G65" s="45" t="s">
        <v>261</v>
      </c>
      <c r="H65" s="47">
        <v>2974.64</v>
      </c>
    </row>
    <row r="66" spans="2:8" ht="32">
      <c r="B66" s="43">
        <f t="shared" si="0"/>
        <v>46</v>
      </c>
      <c r="C66" s="44" t="s">
        <v>223</v>
      </c>
      <c r="D66" s="45" t="s">
        <v>26</v>
      </c>
      <c r="E66" s="45" t="s">
        <v>262</v>
      </c>
      <c r="F66" s="46" t="s">
        <v>224</v>
      </c>
      <c r="G66" s="45" t="s">
        <v>263</v>
      </c>
      <c r="H66" s="47">
        <v>1937.84</v>
      </c>
    </row>
    <row r="67" spans="2:8" ht="32">
      <c r="B67" s="43">
        <f t="shared" si="0"/>
        <v>47</v>
      </c>
      <c r="C67" s="44" t="s">
        <v>223</v>
      </c>
      <c r="D67" s="45" t="s">
        <v>26</v>
      </c>
      <c r="E67" s="45" t="s">
        <v>29</v>
      </c>
      <c r="F67" s="46" t="s">
        <v>224</v>
      </c>
      <c r="G67" s="45" t="s">
        <v>264</v>
      </c>
      <c r="H67" s="47">
        <v>2204.42</v>
      </c>
    </row>
    <row r="68" spans="2:8" ht="32">
      <c r="B68" s="43">
        <f t="shared" si="0"/>
        <v>48</v>
      </c>
      <c r="C68" s="44" t="s">
        <v>223</v>
      </c>
      <c r="D68" s="45" t="s">
        <v>26</v>
      </c>
      <c r="E68" s="45" t="s">
        <v>48</v>
      </c>
      <c r="F68" s="46" t="s">
        <v>224</v>
      </c>
      <c r="G68" s="45" t="s">
        <v>265</v>
      </c>
      <c r="H68" s="47">
        <v>1678.84</v>
      </c>
    </row>
    <row r="69" spans="2:8" ht="32">
      <c r="B69" s="43">
        <f t="shared" si="0"/>
        <v>49</v>
      </c>
      <c r="C69" s="44" t="s">
        <v>223</v>
      </c>
      <c r="D69" s="45" t="s">
        <v>26</v>
      </c>
      <c r="E69" s="45" t="s">
        <v>32</v>
      </c>
      <c r="F69" s="46" t="s">
        <v>224</v>
      </c>
      <c r="G69" s="45" t="s">
        <v>266</v>
      </c>
      <c r="H69" s="47">
        <v>3842.7</v>
      </c>
    </row>
    <row r="70" spans="2:8" ht="32">
      <c r="B70" s="43">
        <f t="shared" si="0"/>
        <v>50</v>
      </c>
      <c r="C70" s="44" t="s">
        <v>223</v>
      </c>
      <c r="D70" s="45" t="s">
        <v>26</v>
      </c>
      <c r="E70" s="45" t="s">
        <v>267</v>
      </c>
      <c r="F70" s="46" t="s">
        <v>224</v>
      </c>
      <c r="G70" s="45" t="s">
        <v>268</v>
      </c>
      <c r="H70" s="47">
        <v>2083.89</v>
      </c>
    </row>
    <row r="71" spans="2:8" ht="32">
      <c r="B71" s="43">
        <f t="shared" si="0"/>
        <v>51</v>
      </c>
      <c r="C71" s="44" t="s">
        <v>223</v>
      </c>
      <c r="D71" s="45" t="s">
        <v>26</v>
      </c>
      <c r="E71" s="45" t="s">
        <v>157</v>
      </c>
      <c r="F71" s="46" t="s">
        <v>224</v>
      </c>
      <c r="G71" s="45" t="s">
        <v>269</v>
      </c>
      <c r="H71" s="47">
        <v>2277.41</v>
      </c>
    </row>
    <row r="72" spans="2:8" ht="32">
      <c r="B72" s="43">
        <f t="shared" si="0"/>
        <v>52</v>
      </c>
      <c r="C72" s="44" t="s">
        <v>223</v>
      </c>
      <c r="D72" s="45" t="s">
        <v>26</v>
      </c>
      <c r="E72" s="45" t="s">
        <v>45</v>
      </c>
      <c r="F72" s="46" t="s">
        <v>224</v>
      </c>
      <c r="G72" s="45" t="s">
        <v>270</v>
      </c>
      <c r="H72" s="47">
        <v>2250.98</v>
      </c>
    </row>
    <row r="73" spans="2:8" ht="32">
      <c r="B73" s="43">
        <f t="shared" si="0"/>
        <v>53</v>
      </c>
      <c r="C73" s="44" t="s">
        <v>223</v>
      </c>
      <c r="D73" s="45" t="s">
        <v>26</v>
      </c>
      <c r="E73" s="45" t="s">
        <v>57</v>
      </c>
      <c r="F73" s="46" t="s">
        <v>224</v>
      </c>
      <c r="G73" s="45" t="s">
        <v>271</v>
      </c>
      <c r="H73" s="47">
        <v>1678.84</v>
      </c>
    </row>
    <row r="74" spans="2:8" ht="32">
      <c r="B74" s="43">
        <f t="shared" si="0"/>
        <v>54</v>
      </c>
      <c r="C74" s="44" t="s">
        <v>223</v>
      </c>
      <c r="D74" s="45" t="s">
        <v>26</v>
      </c>
      <c r="E74" s="45" t="s">
        <v>31</v>
      </c>
      <c r="F74" s="46" t="s">
        <v>224</v>
      </c>
      <c r="G74" s="45" t="s">
        <v>272</v>
      </c>
      <c r="H74" s="47">
        <v>2601.44</v>
      </c>
    </row>
    <row r="75" spans="2:8" ht="32">
      <c r="B75" s="43">
        <f t="shared" si="0"/>
        <v>55</v>
      </c>
      <c r="C75" s="44" t="s">
        <v>223</v>
      </c>
      <c r="D75" s="45" t="s">
        <v>26</v>
      </c>
      <c r="E75" s="45" t="s">
        <v>158</v>
      </c>
      <c r="F75" s="46" t="s">
        <v>224</v>
      </c>
      <c r="G75" s="45" t="s">
        <v>273</v>
      </c>
      <c r="H75" s="47">
        <v>2601.06</v>
      </c>
    </row>
    <row r="76" spans="2:8" ht="32">
      <c r="B76" s="43">
        <f t="shared" si="0"/>
        <v>56</v>
      </c>
      <c r="C76" s="44" t="s">
        <v>223</v>
      </c>
      <c r="D76" s="45" t="s">
        <v>26</v>
      </c>
      <c r="E76" s="45" t="s">
        <v>44</v>
      </c>
      <c r="F76" s="46" t="s">
        <v>224</v>
      </c>
      <c r="G76" s="45" t="s">
        <v>274</v>
      </c>
      <c r="H76" s="47">
        <v>557.21</v>
      </c>
    </row>
    <row r="77" spans="2:8" ht="32">
      <c r="B77" s="43">
        <f t="shared" si="0"/>
        <v>57</v>
      </c>
      <c r="C77" s="44" t="s">
        <v>223</v>
      </c>
      <c r="D77" s="45" t="s">
        <v>26</v>
      </c>
      <c r="E77" s="45" t="s">
        <v>43</v>
      </c>
      <c r="F77" s="46" t="s">
        <v>224</v>
      </c>
      <c r="G77" s="45" t="s">
        <v>275</v>
      </c>
      <c r="H77" s="47">
        <v>3670.46</v>
      </c>
    </row>
    <row r="78" spans="2:8" ht="32">
      <c r="B78" s="43">
        <f t="shared" si="0"/>
        <v>58</v>
      </c>
      <c r="C78" s="44" t="s">
        <v>223</v>
      </c>
      <c r="D78" s="45" t="s">
        <v>26</v>
      </c>
      <c r="E78" s="45" t="s">
        <v>276</v>
      </c>
      <c r="F78" s="46" t="s">
        <v>224</v>
      </c>
      <c r="G78" s="45" t="s">
        <v>277</v>
      </c>
      <c r="H78" s="47">
        <v>2084.38</v>
      </c>
    </row>
    <row r="79" spans="2:8" ht="32">
      <c r="B79" s="43">
        <f t="shared" si="0"/>
        <v>59</v>
      </c>
      <c r="C79" s="44" t="s">
        <v>223</v>
      </c>
      <c r="D79" s="45" t="s">
        <v>26</v>
      </c>
      <c r="E79" s="45" t="s">
        <v>278</v>
      </c>
      <c r="F79" s="46" t="s">
        <v>224</v>
      </c>
      <c r="G79" s="45" t="s">
        <v>279</v>
      </c>
      <c r="H79" s="47">
        <v>2330.5100000000002</v>
      </c>
    </row>
    <row r="80" spans="2:8" ht="32">
      <c r="B80" s="43">
        <f t="shared" si="0"/>
        <v>60</v>
      </c>
      <c r="C80" s="44" t="s">
        <v>223</v>
      </c>
      <c r="D80" s="45" t="s">
        <v>26</v>
      </c>
      <c r="E80" s="45" t="s">
        <v>280</v>
      </c>
      <c r="F80" s="46" t="s">
        <v>224</v>
      </c>
      <c r="G80" s="45" t="s">
        <v>281</v>
      </c>
      <c r="H80" s="47">
        <v>2886.64</v>
      </c>
    </row>
    <row r="81" spans="2:8" ht="32">
      <c r="B81" s="43">
        <f t="shared" si="0"/>
        <v>61</v>
      </c>
      <c r="C81" s="44" t="s">
        <v>223</v>
      </c>
      <c r="D81" s="45" t="s">
        <v>26</v>
      </c>
      <c r="E81" s="45" t="s">
        <v>36</v>
      </c>
      <c r="F81" s="46" t="s">
        <v>224</v>
      </c>
      <c r="G81" s="45" t="s">
        <v>282</v>
      </c>
      <c r="H81" s="47">
        <v>2354.3200000000002</v>
      </c>
    </row>
    <row r="82" spans="2:8" ht="32">
      <c r="B82" s="43">
        <f t="shared" si="0"/>
        <v>62</v>
      </c>
      <c r="C82" s="44" t="s">
        <v>223</v>
      </c>
      <c r="D82" s="45" t="s">
        <v>26</v>
      </c>
      <c r="E82" s="45" t="s">
        <v>59</v>
      </c>
      <c r="F82" s="46" t="s">
        <v>224</v>
      </c>
      <c r="G82" s="45" t="s">
        <v>283</v>
      </c>
      <c r="H82" s="47">
        <v>3316.81</v>
      </c>
    </row>
    <row r="83" spans="2:8" ht="32">
      <c r="B83" s="43">
        <f t="shared" si="0"/>
        <v>63</v>
      </c>
      <c r="C83" s="44" t="s">
        <v>223</v>
      </c>
      <c r="D83" s="45" t="s">
        <v>26</v>
      </c>
      <c r="E83" s="45" t="s">
        <v>162</v>
      </c>
      <c r="F83" s="46" t="s">
        <v>224</v>
      </c>
      <c r="G83" s="45" t="s">
        <v>284</v>
      </c>
      <c r="H83" s="47">
        <v>3206.9</v>
      </c>
    </row>
    <row r="84" spans="2:8" ht="32">
      <c r="B84" s="43">
        <f t="shared" si="0"/>
        <v>64</v>
      </c>
      <c r="C84" s="44" t="s">
        <v>223</v>
      </c>
      <c r="D84" s="45" t="s">
        <v>26</v>
      </c>
      <c r="E84" s="45" t="s">
        <v>35</v>
      </c>
      <c r="F84" s="46" t="s">
        <v>224</v>
      </c>
      <c r="G84" s="45" t="s">
        <v>285</v>
      </c>
      <c r="H84" s="47">
        <v>2228.7800000000002</v>
      </c>
    </row>
    <row r="85" spans="2:8" ht="32">
      <c r="B85" s="43">
        <f t="shared" si="0"/>
        <v>65</v>
      </c>
      <c r="C85" s="44" t="s">
        <v>223</v>
      </c>
      <c r="D85" s="45" t="s">
        <v>26</v>
      </c>
      <c r="E85" s="45" t="s">
        <v>34</v>
      </c>
      <c r="F85" s="46" t="s">
        <v>224</v>
      </c>
      <c r="G85" s="45" t="s">
        <v>286</v>
      </c>
      <c r="H85" s="47">
        <v>2713.62</v>
      </c>
    </row>
    <row r="86" spans="2:8" ht="32">
      <c r="B86" s="43">
        <f t="shared" ref="B86:B149" si="1">B85+1</f>
        <v>66</v>
      </c>
      <c r="C86" s="44" t="s">
        <v>223</v>
      </c>
      <c r="D86" s="45" t="s">
        <v>26</v>
      </c>
      <c r="E86" s="45" t="s">
        <v>287</v>
      </c>
      <c r="F86" s="46" t="s">
        <v>224</v>
      </c>
      <c r="G86" s="45" t="s">
        <v>288</v>
      </c>
      <c r="H86" s="47">
        <v>76.88</v>
      </c>
    </row>
    <row r="87" spans="2:8" ht="32">
      <c r="B87" s="43">
        <f t="shared" si="1"/>
        <v>67</v>
      </c>
      <c r="C87" s="44" t="s">
        <v>223</v>
      </c>
      <c r="D87" s="45" t="s">
        <v>26</v>
      </c>
      <c r="E87" s="45" t="s">
        <v>159</v>
      </c>
      <c r="F87" s="46" t="s">
        <v>224</v>
      </c>
      <c r="G87" s="45" t="s">
        <v>289</v>
      </c>
      <c r="H87" s="47">
        <v>2083.61</v>
      </c>
    </row>
    <row r="88" spans="2:8" ht="32">
      <c r="B88" s="43">
        <f t="shared" si="1"/>
        <v>68</v>
      </c>
      <c r="C88" s="44" t="s">
        <v>223</v>
      </c>
      <c r="D88" s="45" t="s">
        <v>26</v>
      </c>
      <c r="E88" s="45" t="s">
        <v>290</v>
      </c>
      <c r="F88" s="46" t="s">
        <v>224</v>
      </c>
      <c r="G88" s="45" t="s">
        <v>291</v>
      </c>
      <c r="H88" s="47">
        <v>1995.4</v>
      </c>
    </row>
    <row r="89" spans="2:8" ht="32">
      <c r="B89" s="43">
        <f t="shared" si="1"/>
        <v>69</v>
      </c>
      <c r="C89" s="44" t="s">
        <v>223</v>
      </c>
      <c r="D89" s="45" t="s">
        <v>26</v>
      </c>
      <c r="E89" s="45" t="s">
        <v>292</v>
      </c>
      <c r="F89" s="46" t="s">
        <v>224</v>
      </c>
      <c r="G89" s="45" t="s">
        <v>293</v>
      </c>
      <c r="H89" s="47">
        <v>89.23</v>
      </c>
    </row>
    <row r="90" spans="2:8" ht="32">
      <c r="B90" s="43">
        <f t="shared" si="1"/>
        <v>70</v>
      </c>
      <c r="C90" s="44" t="s">
        <v>223</v>
      </c>
      <c r="D90" s="45" t="s">
        <v>26</v>
      </c>
      <c r="E90" s="45" t="s">
        <v>33</v>
      </c>
      <c r="F90" s="46" t="s">
        <v>224</v>
      </c>
      <c r="G90" s="45" t="s">
        <v>294</v>
      </c>
      <c r="H90" s="47">
        <v>1815.34</v>
      </c>
    </row>
    <row r="91" spans="2:8" ht="32">
      <c r="B91" s="43">
        <f t="shared" si="1"/>
        <v>71</v>
      </c>
      <c r="C91" s="44" t="s">
        <v>223</v>
      </c>
      <c r="D91" s="45" t="s">
        <v>26</v>
      </c>
      <c r="E91" s="45" t="s">
        <v>295</v>
      </c>
      <c r="F91" s="46" t="s">
        <v>224</v>
      </c>
      <c r="G91" s="45" t="s">
        <v>296</v>
      </c>
      <c r="H91" s="47">
        <v>2068.1799999999998</v>
      </c>
    </row>
    <row r="92" spans="2:8" ht="32">
      <c r="B92" s="43">
        <f t="shared" si="1"/>
        <v>72</v>
      </c>
      <c r="C92" s="44" t="s">
        <v>223</v>
      </c>
      <c r="D92" s="45" t="s">
        <v>26</v>
      </c>
      <c r="E92" s="45" t="s">
        <v>168</v>
      </c>
      <c r="F92" s="46" t="s">
        <v>224</v>
      </c>
      <c r="G92" s="45" t="s">
        <v>297</v>
      </c>
      <c r="H92" s="47">
        <v>1241.7</v>
      </c>
    </row>
    <row r="93" spans="2:8" ht="32">
      <c r="B93" s="43">
        <f t="shared" si="1"/>
        <v>73</v>
      </c>
      <c r="C93" s="44" t="s">
        <v>223</v>
      </c>
      <c r="D93" s="45" t="s">
        <v>26</v>
      </c>
      <c r="E93" s="45" t="s">
        <v>63</v>
      </c>
      <c r="F93" s="46" t="s">
        <v>224</v>
      </c>
      <c r="G93" s="45" t="s">
        <v>298</v>
      </c>
      <c r="H93" s="47">
        <v>3683.42</v>
      </c>
    </row>
    <row r="94" spans="2:8">
      <c r="B94" s="43">
        <f t="shared" si="1"/>
        <v>74</v>
      </c>
      <c r="C94" s="44" t="s">
        <v>223</v>
      </c>
      <c r="D94" s="45" t="s">
        <v>21</v>
      </c>
      <c r="E94" s="45" t="s">
        <v>28</v>
      </c>
      <c r="F94" s="46" t="s">
        <v>23</v>
      </c>
      <c r="G94" s="45" t="s">
        <v>299</v>
      </c>
      <c r="H94" s="47">
        <v>2870.71</v>
      </c>
    </row>
    <row r="95" spans="2:8" ht="48">
      <c r="B95" s="43">
        <f t="shared" si="1"/>
        <v>75</v>
      </c>
      <c r="C95" s="44" t="s">
        <v>223</v>
      </c>
      <c r="D95" s="45">
        <v>1666754</v>
      </c>
      <c r="E95" s="45" t="s">
        <v>300</v>
      </c>
      <c r="F95" s="46" t="s">
        <v>216</v>
      </c>
      <c r="G95" s="45" t="s">
        <v>301</v>
      </c>
      <c r="H95" s="47">
        <v>9771.01</v>
      </c>
    </row>
    <row r="96" spans="2:8" ht="48">
      <c r="B96" s="43">
        <f t="shared" si="1"/>
        <v>76</v>
      </c>
      <c r="C96" s="44" t="s">
        <v>223</v>
      </c>
      <c r="D96" s="45">
        <v>1666679</v>
      </c>
      <c r="E96" s="45" t="s">
        <v>300</v>
      </c>
      <c r="F96" s="46" t="s">
        <v>216</v>
      </c>
      <c r="G96" s="45" t="s">
        <v>302</v>
      </c>
      <c r="H96" s="47">
        <v>8571.4599999999991</v>
      </c>
    </row>
    <row r="97" spans="2:8" ht="48">
      <c r="B97" s="43">
        <f t="shared" si="1"/>
        <v>77</v>
      </c>
      <c r="C97" s="44" t="s">
        <v>223</v>
      </c>
      <c r="D97" s="45">
        <v>1666883</v>
      </c>
      <c r="E97" s="45" t="s">
        <v>300</v>
      </c>
      <c r="F97" s="46" t="s">
        <v>216</v>
      </c>
      <c r="G97" s="45" t="s">
        <v>303</v>
      </c>
      <c r="H97" s="47">
        <v>17788.34</v>
      </c>
    </row>
    <row r="98" spans="2:8" ht="48">
      <c r="B98" s="43">
        <f t="shared" si="1"/>
        <v>78</v>
      </c>
      <c r="C98" s="44" t="s">
        <v>223</v>
      </c>
      <c r="D98" s="45">
        <v>1667033</v>
      </c>
      <c r="E98" s="45" t="s">
        <v>300</v>
      </c>
      <c r="F98" s="46" t="s">
        <v>216</v>
      </c>
      <c r="G98" s="45" t="s">
        <v>304</v>
      </c>
      <c r="H98" s="47">
        <v>3884.75</v>
      </c>
    </row>
    <row r="99" spans="2:8" ht="48">
      <c r="B99" s="43">
        <f t="shared" si="1"/>
        <v>79</v>
      </c>
      <c r="C99" s="44" t="s">
        <v>223</v>
      </c>
      <c r="D99" s="45">
        <v>92027</v>
      </c>
      <c r="E99" s="45" t="s">
        <v>300</v>
      </c>
      <c r="F99" s="46" t="s">
        <v>216</v>
      </c>
      <c r="G99" s="45" t="s">
        <v>305</v>
      </c>
      <c r="H99" s="47">
        <v>3253.75</v>
      </c>
    </row>
    <row r="100" spans="2:8" ht="32">
      <c r="B100" s="43">
        <f t="shared" si="1"/>
        <v>80</v>
      </c>
      <c r="C100" s="44" t="s">
        <v>223</v>
      </c>
      <c r="D100" s="45">
        <v>2273</v>
      </c>
      <c r="E100" s="45" t="s">
        <v>306</v>
      </c>
      <c r="F100" s="46" t="s">
        <v>307</v>
      </c>
      <c r="G100" s="45" t="s">
        <v>308</v>
      </c>
      <c r="H100" s="47">
        <v>780</v>
      </c>
    </row>
    <row r="101" spans="2:8" ht="32">
      <c r="B101" s="43">
        <f t="shared" si="1"/>
        <v>81</v>
      </c>
      <c r="C101" s="44" t="s">
        <v>223</v>
      </c>
      <c r="D101" s="45" t="s">
        <v>26</v>
      </c>
      <c r="E101" s="45" t="s">
        <v>64</v>
      </c>
      <c r="F101" s="46" t="s">
        <v>224</v>
      </c>
      <c r="G101" s="45" t="s">
        <v>65</v>
      </c>
      <c r="H101" s="47">
        <v>2495.08</v>
      </c>
    </row>
    <row r="102" spans="2:8" ht="32">
      <c r="B102" s="43">
        <f t="shared" si="1"/>
        <v>82</v>
      </c>
      <c r="C102" s="44" t="s">
        <v>223</v>
      </c>
      <c r="D102" s="45" t="s">
        <v>26</v>
      </c>
      <c r="E102" s="45" t="s">
        <v>309</v>
      </c>
      <c r="F102" s="46" t="s">
        <v>224</v>
      </c>
      <c r="G102" s="45" t="s">
        <v>66</v>
      </c>
      <c r="H102" s="47">
        <v>2910.1</v>
      </c>
    </row>
    <row r="103" spans="2:8" ht="32">
      <c r="B103" s="43">
        <f t="shared" si="1"/>
        <v>83</v>
      </c>
      <c r="C103" s="44" t="s">
        <v>223</v>
      </c>
      <c r="D103" s="45" t="s">
        <v>26</v>
      </c>
      <c r="E103" s="45" t="s">
        <v>310</v>
      </c>
      <c r="F103" s="46" t="s">
        <v>224</v>
      </c>
      <c r="G103" s="45" t="s">
        <v>67</v>
      </c>
      <c r="H103" s="47">
        <v>2330.5100000000002</v>
      </c>
    </row>
    <row r="104" spans="2:8" ht="32">
      <c r="B104" s="43">
        <f t="shared" si="1"/>
        <v>84</v>
      </c>
      <c r="C104" s="44" t="s">
        <v>223</v>
      </c>
      <c r="D104" s="45" t="s">
        <v>26</v>
      </c>
      <c r="E104" s="45" t="s">
        <v>68</v>
      </c>
      <c r="F104" s="46" t="s">
        <v>224</v>
      </c>
      <c r="G104" s="45" t="s">
        <v>69</v>
      </c>
      <c r="H104" s="47">
        <v>2985.85</v>
      </c>
    </row>
    <row r="105" spans="2:8" ht="32">
      <c r="B105" s="43">
        <f t="shared" si="1"/>
        <v>85</v>
      </c>
      <c r="C105" s="44" t="s">
        <v>223</v>
      </c>
      <c r="D105" s="45" t="s">
        <v>26</v>
      </c>
      <c r="E105" s="45" t="s">
        <v>164</v>
      </c>
      <c r="F105" s="46" t="s">
        <v>224</v>
      </c>
      <c r="G105" s="45" t="s">
        <v>70</v>
      </c>
      <c r="H105" s="47">
        <v>2137.64</v>
      </c>
    </row>
    <row r="106" spans="2:8" ht="32">
      <c r="B106" s="43">
        <f t="shared" si="1"/>
        <v>86</v>
      </c>
      <c r="C106" s="44" t="s">
        <v>223</v>
      </c>
      <c r="D106" s="45" t="s">
        <v>26</v>
      </c>
      <c r="E106" s="45" t="s">
        <v>311</v>
      </c>
      <c r="F106" s="46" t="s">
        <v>224</v>
      </c>
      <c r="G106" s="45" t="s">
        <v>71</v>
      </c>
      <c r="H106" s="47">
        <v>2573.0100000000002</v>
      </c>
    </row>
    <row r="107" spans="2:8" ht="32">
      <c r="B107" s="43">
        <f t="shared" si="1"/>
        <v>87</v>
      </c>
      <c r="C107" s="44" t="s">
        <v>223</v>
      </c>
      <c r="D107" s="45" t="s">
        <v>26</v>
      </c>
      <c r="E107" s="45" t="s">
        <v>72</v>
      </c>
      <c r="F107" s="46" t="s">
        <v>224</v>
      </c>
      <c r="G107" s="45" t="s">
        <v>73</v>
      </c>
      <c r="H107" s="47">
        <v>2601.06</v>
      </c>
    </row>
    <row r="108" spans="2:8" ht="32">
      <c r="B108" s="43">
        <f t="shared" si="1"/>
        <v>88</v>
      </c>
      <c r="C108" s="44" t="s">
        <v>223</v>
      </c>
      <c r="D108" s="45" t="s">
        <v>26</v>
      </c>
      <c r="E108" s="45" t="s">
        <v>74</v>
      </c>
      <c r="F108" s="46" t="s">
        <v>224</v>
      </c>
      <c r="G108" s="45" t="s">
        <v>75</v>
      </c>
      <c r="H108" s="47">
        <v>3071.82</v>
      </c>
    </row>
    <row r="109" spans="2:8" ht="32">
      <c r="B109" s="43">
        <f t="shared" si="1"/>
        <v>89</v>
      </c>
      <c r="C109" s="44" t="s">
        <v>223</v>
      </c>
      <c r="D109" s="45" t="s">
        <v>26</v>
      </c>
      <c r="E109" s="45" t="s">
        <v>76</v>
      </c>
      <c r="F109" s="46" t="s">
        <v>224</v>
      </c>
      <c r="G109" s="45" t="s">
        <v>77</v>
      </c>
      <c r="H109" s="47">
        <v>2588.39</v>
      </c>
    </row>
    <row r="110" spans="2:8" ht="32">
      <c r="B110" s="43">
        <f t="shared" si="1"/>
        <v>90</v>
      </c>
      <c r="C110" s="44" t="s">
        <v>223</v>
      </c>
      <c r="D110" s="45" t="s">
        <v>26</v>
      </c>
      <c r="E110" s="45" t="s">
        <v>78</v>
      </c>
      <c r="F110" s="46" t="s">
        <v>224</v>
      </c>
      <c r="G110" s="45" t="s">
        <v>79</v>
      </c>
      <c r="H110" s="47">
        <v>3178.47</v>
      </c>
    </row>
    <row r="111" spans="2:8" ht="32">
      <c r="B111" s="43">
        <f t="shared" si="1"/>
        <v>91</v>
      </c>
      <c r="C111" s="44" t="s">
        <v>223</v>
      </c>
      <c r="D111" s="45" t="s">
        <v>26</v>
      </c>
      <c r="E111" s="45" t="s">
        <v>80</v>
      </c>
      <c r="F111" s="46" t="s">
        <v>224</v>
      </c>
      <c r="G111" s="45" t="s">
        <v>81</v>
      </c>
      <c r="H111" s="47">
        <v>2316.85</v>
      </c>
    </row>
    <row r="112" spans="2:8" ht="32">
      <c r="B112" s="43">
        <f t="shared" si="1"/>
        <v>92</v>
      </c>
      <c r="C112" s="44" t="s">
        <v>223</v>
      </c>
      <c r="D112" s="45" t="s">
        <v>26</v>
      </c>
      <c r="E112" s="45" t="s">
        <v>82</v>
      </c>
      <c r="F112" s="46" t="s">
        <v>224</v>
      </c>
      <c r="G112" s="45" t="s">
        <v>83</v>
      </c>
      <c r="H112" s="47">
        <v>2003.15</v>
      </c>
    </row>
    <row r="113" spans="2:8" ht="32">
      <c r="B113" s="43">
        <f t="shared" si="1"/>
        <v>93</v>
      </c>
      <c r="C113" s="44" t="s">
        <v>223</v>
      </c>
      <c r="D113" s="45" t="s">
        <v>26</v>
      </c>
      <c r="E113" s="45" t="s">
        <v>84</v>
      </c>
      <c r="F113" s="46" t="s">
        <v>224</v>
      </c>
      <c r="G113" s="45" t="s">
        <v>85</v>
      </c>
      <c r="H113" s="47">
        <v>2601.06</v>
      </c>
    </row>
    <row r="114" spans="2:8" ht="32">
      <c r="B114" s="43">
        <f t="shared" si="1"/>
        <v>94</v>
      </c>
      <c r="C114" s="44" t="s">
        <v>223</v>
      </c>
      <c r="D114" s="45" t="s">
        <v>26</v>
      </c>
      <c r="E114" s="45" t="s">
        <v>86</v>
      </c>
      <c r="F114" s="46" t="s">
        <v>224</v>
      </c>
      <c r="G114" s="45" t="s">
        <v>87</v>
      </c>
      <c r="H114" s="47">
        <v>2204.42</v>
      </c>
    </row>
    <row r="115" spans="2:8" ht="32">
      <c r="B115" s="43">
        <f t="shared" si="1"/>
        <v>95</v>
      </c>
      <c r="C115" s="44" t="s">
        <v>223</v>
      </c>
      <c r="D115" s="45" t="s">
        <v>26</v>
      </c>
      <c r="E115" s="45" t="s">
        <v>22</v>
      </c>
      <c r="F115" s="46" t="s">
        <v>224</v>
      </c>
      <c r="G115" s="45" t="s">
        <v>88</v>
      </c>
      <c r="H115" s="47">
        <v>2149.31</v>
      </c>
    </row>
    <row r="116" spans="2:8" ht="32">
      <c r="B116" s="43">
        <f t="shared" si="1"/>
        <v>96</v>
      </c>
      <c r="C116" s="44" t="s">
        <v>223</v>
      </c>
      <c r="D116" s="45" t="s">
        <v>26</v>
      </c>
      <c r="E116" s="45" t="s">
        <v>165</v>
      </c>
      <c r="F116" s="46" t="s">
        <v>224</v>
      </c>
      <c r="G116" s="45" t="s">
        <v>89</v>
      </c>
      <c r="H116" s="47">
        <v>2615.2800000000002</v>
      </c>
    </row>
    <row r="117" spans="2:8" ht="32">
      <c r="B117" s="43">
        <f t="shared" si="1"/>
        <v>97</v>
      </c>
      <c r="C117" s="44" t="s">
        <v>223</v>
      </c>
      <c r="D117" s="45" t="s">
        <v>26</v>
      </c>
      <c r="E117" s="45" t="s">
        <v>166</v>
      </c>
      <c r="F117" s="46" t="s">
        <v>224</v>
      </c>
      <c r="G117" s="45" t="s">
        <v>90</v>
      </c>
      <c r="H117" s="47">
        <v>3716.38</v>
      </c>
    </row>
    <row r="118" spans="2:8" ht="32">
      <c r="B118" s="43">
        <f t="shared" si="1"/>
        <v>98</v>
      </c>
      <c r="C118" s="44" t="s">
        <v>223</v>
      </c>
      <c r="D118" s="45" t="s">
        <v>26</v>
      </c>
      <c r="E118" s="45" t="s">
        <v>91</v>
      </c>
      <c r="F118" s="46" t="s">
        <v>224</v>
      </c>
      <c r="G118" s="45" t="s">
        <v>92</v>
      </c>
      <c r="H118" s="47">
        <v>2344.73</v>
      </c>
    </row>
    <row r="119" spans="2:8" ht="32">
      <c r="B119" s="43">
        <f t="shared" si="1"/>
        <v>99</v>
      </c>
      <c r="C119" s="44" t="s">
        <v>223</v>
      </c>
      <c r="D119" s="45" t="s">
        <v>26</v>
      </c>
      <c r="E119" s="45" t="s">
        <v>93</v>
      </c>
      <c r="F119" s="46" t="s">
        <v>224</v>
      </c>
      <c r="G119" s="45" t="s">
        <v>94</v>
      </c>
      <c r="H119" s="47">
        <v>1756.7</v>
      </c>
    </row>
    <row r="120" spans="2:8" ht="32">
      <c r="B120" s="43">
        <f t="shared" si="1"/>
        <v>100</v>
      </c>
      <c r="C120" s="44" t="s">
        <v>223</v>
      </c>
      <c r="D120" s="45" t="s">
        <v>26</v>
      </c>
      <c r="E120" s="45" t="s">
        <v>312</v>
      </c>
      <c r="F120" s="46" t="s">
        <v>224</v>
      </c>
      <c r="G120" s="45" t="s">
        <v>96</v>
      </c>
      <c r="H120" s="47">
        <v>3305.12</v>
      </c>
    </row>
    <row r="121" spans="2:8" ht="32">
      <c r="B121" s="43">
        <f t="shared" si="1"/>
        <v>101</v>
      </c>
      <c r="C121" s="44" t="s">
        <v>223</v>
      </c>
      <c r="D121" s="45" t="s">
        <v>26</v>
      </c>
      <c r="E121" s="45" t="s">
        <v>97</v>
      </c>
      <c r="F121" s="46" t="s">
        <v>224</v>
      </c>
      <c r="G121" s="45" t="s">
        <v>98</v>
      </c>
      <c r="H121" s="47">
        <v>3739.66</v>
      </c>
    </row>
    <row r="122" spans="2:8" ht="32">
      <c r="B122" s="43">
        <f t="shared" si="1"/>
        <v>102</v>
      </c>
      <c r="C122" s="44" t="s">
        <v>223</v>
      </c>
      <c r="D122" s="45" t="s">
        <v>26</v>
      </c>
      <c r="E122" s="45" t="s">
        <v>99</v>
      </c>
      <c r="F122" s="46" t="s">
        <v>224</v>
      </c>
      <c r="G122" s="45" t="s">
        <v>100</v>
      </c>
      <c r="H122" s="47">
        <v>2587.23</v>
      </c>
    </row>
    <row r="123" spans="2:8" ht="32">
      <c r="B123" s="43">
        <f t="shared" si="1"/>
        <v>103</v>
      </c>
      <c r="C123" s="44" t="s">
        <v>223</v>
      </c>
      <c r="D123" s="45" t="s">
        <v>26</v>
      </c>
      <c r="E123" s="45" t="s">
        <v>101</v>
      </c>
      <c r="F123" s="46" t="s">
        <v>224</v>
      </c>
      <c r="G123" s="45" t="s">
        <v>102</v>
      </c>
      <c r="H123" s="47">
        <v>3494.42</v>
      </c>
    </row>
    <row r="124" spans="2:8" ht="32">
      <c r="B124" s="43">
        <f t="shared" si="1"/>
        <v>104</v>
      </c>
      <c r="C124" s="44" t="s">
        <v>223</v>
      </c>
      <c r="D124" s="45" t="s">
        <v>26</v>
      </c>
      <c r="E124" s="45" t="s">
        <v>103</v>
      </c>
      <c r="F124" s="46" t="s">
        <v>224</v>
      </c>
      <c r="G124" s="45" t="s">
        <v>104</v>
      </c>
      <c r="H124" s="47">
        <v>1702.76</v>
      </c>
    </row>
    <row r="125" spans="2:8" ht="32">
      <c r="B125" s="43">
        <f t="shared" si="1"/>
        <v>105</v>
      </c>
      <c r="C125" s="44" t="s">
        <v>223</v>
      </c>
      <c r="D125" s="45" t="s">
        <v>26</v>
      </c>
      <c r="E125" s="45" t="s">
        <v>313</v>
      </c>
      <c r="F125" s="46" t="s">
        <v>224</v>
      </c>
      <c r="G125" s="45" t="s">
        <v>106</v>
      </c>
      <c r="H125" s="47">
        <v>2330.5100000000002</v>
      </c>
    </row>
    <row r="126" spans="2:8" ht="32">
      <c r="B126" s="43">
        <f t="shared" si="1"/>
        <v>106</v>
      </c>
      <c r="C126" s="44" t="s">
        <v>223</v>
      </c>
      <c r="D126" s="45" t="s">
        <v>26</v>
      </c>
      <c r="E126" s="45" t="s">
        <v>167</v>
      </c>
      <c r="F126" s="46" t="s">
        <v>224</v>
      </c>
      <c r="G126" s="45" t="s">
        <v>107</v>
      </c>
      <c r="H126" s="47">
        <v>2573.0100000000002</v>
      </c>
    </row>
    <row r="127" spans="2:8" ht="32">
      <c r="B127" s="43">
        <f t="shared" si="1"/>
        <v>107</v>
      </c>
      <c r="C127" s="44" t="s">
        <v>223</v>
      </c>
      <c r="D127" s="45" t="s">
        <v>26</v>
      </c>
      <c r="E127" s="45" t="s">
        <v>314</v>
      </c>
      <c r="F127" s="46" t="s">
        <v>224</v>
      </c>
      <c r="G127" s="45" t="s">
        <v>108</v>
      </c>
      <c r="H127" s="47">
        <v>91.54</v>
      </c>
    </row>
    <row r="128" spans="2:8" ht="32">
      <c r="B128" s="43">
        <f t="shared" si="1"/>
        <v>108</v>
      </c>
      <c r="C128" s="44" t="s">
        <v>223</v>
      </c>
      <c r="D128" s="45" t="s">
        <v>26</v>
      </c>
      <c r="E128" s="45" t="s">
        <v>109</v>
      </c>
      <c r="F128" s="46" t="s">
        <v>224</v>
      </c>
      <c r="G128" s="45" t="s">
        <v>110</v>
      </c>
      <c r="H128" s="47">
        <v>1677.48</v>
      </c>
    </row>
    <row r="129" spans="2:8" ht="32">
      <c r="B129" s="43">
        <f t="shared" si="1"/>
        <v>109</v>
      </c>
      <c r="C129" s="44" t="s">
        <v>223</v>
      </c>
      <c r="D129" s="45" t="s">
        <v>26</v>
      </c>
      <c r="E129" s="45" t="s">
        <v>111</v>
      </c>
      <c r="F129" s="46" t="s">
        <v>224</v>
      </c>
      <c r="G129" s="45" t="s">
        <v>112</v>
      </c>
      <c r="H129" s="47">
        <v>2601.06</v>
      </c>
    </row>
    <row r="130" spans="2:8" ht="32">
      <c r="B130" s="43">
        <f t="shared" si="1"/>
        <v>110</v>
      </c>
      <c r="C130" s="44" t="s">
        <v>223</v>
      </c>
      <c r="D130" s="45" t="s">
        <v>26</v>
      </c>
      <c r="E130" s="45" t="s">
        <v>315</v>
      </c>
      <c r="F130" s="46" t="s">
        <v>224</v>
      </c>
      <c r="G130" s="45" t="s">
        <v>169</v>
      </c>
      <c r="H130" s="47">
        <v>2981.58</v>
      </c>
    </row>
    <row r="131" spans="2:8" ht="32">
      <c r="B131" s="43">
        <f t="shared" si="1"/>
        <v>111</v>
      </c>
      <c r="C131" s="44" t="s">
        <v>316</v>
      </c>
      <c r="D131" s="45" t="s">
        <v>26</v>
      </c>
      <c r="E131" s="45" t="s">
        <v>317</v>
      </c>
      <c r="F131" s="46" t="s">
        <v>224</v>
      </c>
      <c r="G131" s="45" t="s">
        <v>173</v>
      </c>
      <c r="H131" s="47">
        <v>728.32</v>
      </c>
    </row>
    <row r="132" spans="2:8" ht="32">
      <c r="B132" s="43">
        <f t="shared" si="1"/>
        <v>112</v>
      </c>
      <c r="C132" s="44" t="s">
        <v>316</v>
      </c>
      <c r="D132" s="45">
        <v>41751</v>
      </c>
      <c r="E132" s="45" t="s">
        <v>204</v>
      </c>
      <c r="F132" s="46" t="s">
        <v>318</v>
      </c>
      <c r="G132" s="45" t="s">
        <v>319</v>
      </c>
      <c r="H132" s="47">
        <v>1881.32</v>
      </c>
    </row>
    <row r="133" spans="2:8" ht="32">
      <c r="B133" s="43">
        <f t="shared" si="1"/>
        <v>113</v>
      </c>
      <c r="C133" s="44" t="s">
        <v>316</v>
      </c>
      <c r="D133" s="45" t="s">
        <v>62</v>
      </c>
      <c r="E133" s="45" t="s">
        <v>320</v>
      </c>
      <c r="F133" s="46" t="s">
        <v>321</v>
      </c>
      <c r="G133" s="45" t="s">
        <v>322</v>
      </c>
      <c r="H133" s="47">
        <v>22077.84</v>
      </c>
    </row>
    <row r="134" spans="2:8" ht="64">
      <c r="B134" s="43">
        <f t="shared" si="1"/>
        <v>114</v>
      </c>
      <c r="C134" s="44" t="s">
        <v>323</v>
      </c>
      <c r="D134" s="45">
        <v>45243</v>
      </c>
      <c r="E134" s="45" t="s">
        <v>113</v>
      </c>
      <c r="F134" s="44" t="s">
        <v>324</v>
      </c>
      <c r="G134" s="45" t="s">
        <v>325</v>
      </c>
      <c r="H134" s="47">
        <v>4678.25</v>
      </c>
    </row>
    <row r="135" spans="2:8">
      <c r="B135" s="43">
        <f t="shared" si="1"/>
        <v>115</v>
      </c>
      <c r="C135" s="44" t="s">
        <v>323</v>
      </c>
      <c r="D135" s="45" t="s">
        <v>326</v>
      </c>
      <c r="E135" s="45" t="s">
        <v>53</v>
      </c>
      <c r="F135" s="46" t="s">
        <v>327</v>
      </c>
      <c r="G135" s="45" t="s">
        <v>328</v>
      </c>
      <c r="H135" s="47">
        <v>16602.37</v>
      </c>
    </row>
    <row r="136" spans="2:8" ht="32">
      <c r="B136" s="43">
        <f t="shared" si="1"/>
        <v>116</v>
      </c>
      <c r="C136" s="44" t="s">
        <v>323</v>
      </c>
      <c r="D136" s="45" t="s">
        <v>62</v>
      </c>
      <c r="E136" s="45" t="s">
        <v>329</v>
      </c>
      <c r="F136" s="45" t="s">
        <v>330</v>
      </c>
      <c r="G136" s="45" t="s">
        <v>331</v>
      </c>
      <c r="H136" s="47">
        <v>1178.03</v>
      </c>
    </row>
    <row r="137" spans="2:8">
      <c r="B137" s="43">
        <f t="shared" si="1"/>
        <v>117</v>
      </c>
      <c r="C137" s="44" t="s">
        <v>332</v>
      </c>
      <c r="D137" s="45">
        <v>868403</v>
      </c>
      <c r="E137" s="45" t="s">
        <v>333</v>
      </c>
      <c r="F137" s="46" t="s">
        <v>334</v>
      </c>
      <c r="G137" s="45" t="s">
        <v>335</v>
      </c>
      <c r="H137" s="47">
        <v>95.89</v>
      </c>
    </row>
    <row r="138" spans="2:8">
      <c r="B138" s="43">
        <f t="shared" si="1"/>
        <v>118</v>
      </c>
      <c r="C138" s="44" t="s">
        <v>332</v>
      </c>
      <c r="D138" s="45">
        <v>1242</v>
      </c>
      <c r="E138" s="45" t="s">
        <v>336</v>
      </c>
      <c r="F138" s="46" t="s">
        <v>334</v>
      </c>
      <c r="G138" s="45" t="s">
        <v>337</v>
      </c>
      <c r="H138" s="47">
        <v>160.38999999999999</v>
      </c>
    </row>
    <row r="139" spans="2:8" ht="48">
      <c r="B139" s="43">
        <f t="shared" si="1"/>
        <v>119</v>
      </c>
      <c r="C139" s="44" t="s">
        <v>332</v>
      </c>
      <c r="D139" s="45">
        <v>1965</v>
      </c>
      <c r="E139" s="45" t="s">
        <v>119</v>
      </c>
      <c r="F139" s="48" t="s">
        <v>338</v>
      </c>
      <c r="G139" s="45" t="s">
        <v>339</v>
      </c>
      <c r="H139" s="47">
        <v>3075.6</v>
      </c>
    </row>
    <row r="140" spans="2:8" ht="48">
      <c r="B140" s="43">
        <f t="shared" si="1"/>
        <v>120</v>
      </c>
      <c r="C140" s="44" t="s">
        <v>332</v>
      </c>
      <c r="D140" s="45">
        <v>8379</v>
      </c>
      <c r="E140" s="45" t="s">
        <v>215</v>
      </c>
      <c r="F140" s="46" t="s">
        <v>216</v>
      </c>
      <c r="G140" s="45" t="s">
        <v>340</v>
      </c>
      <c r="H140" s="47">
        <v>950</v>
      </c>
    </row>
    <row r="141" spans="2:8" ht="32">
      <c r="B141" s="43">
        <f t="shared" si="1"/>
        <v>121</v>
      </c>
      <c r="C141" s="44" t="s">
        <v>332</v>
      </c>
      <c r="D141" s="45">
        <v>24</v>
      </c>
      <c r="E141" s="45" t="s">
        <v>120</v>
      </c>
      <c r="F141" s="46" t="s">
        <v>341</v>
      </c>
      <c r="G141" s="45" t="s">
        <v>342</v>
      </c>
      <c r="H141" s="47">
        <v>10500</v>
      </c>
    </row>
    <row r="142" spans="2:8" ht="48">
      <c r="B142" s="43">
        <f t="shared" si="1"/>
        <v>122</v>
      </c>
      <c r="C142" s="44" t="s">
        <v>332</v>
      </c>
      <c r="D142" s="45">
        <v>77</v>
      </c>
      <c r="E142" s="45" t="s">
        <v>122</v>
      </c>
      <c r="F142" s="46" t="s">
        <v>343</v>
      </c>
      <c r="G142" s="45" t="s">
        <v>344</v>
      </c>
      <c r="H142" s="47">
        <v>8000</v>
      </c>
    </row>
    <row r="143" spans="2:8" ht="32">
      <c r="B143" s="43">
        <f t="shared" si="1"/>
        <v>123</v>
      </c>
      <c r="C143" s="44" t="s">
        <v>332</v>
      </c>
      <c r="D143" s="45">
        <v>179</v>
      </c>
      <c r="E143" s="45" t="s">
        <v>121</v>
      </c>
      <c r="F143" s="46" t="s">
        <v>345</v>
      </c>
      <c r="G143" s="45" t="s">
        <v>346</v>
      </c>
      <c r="H143" s="47">
        <v>32000</v>
      </c>
    </row>
    <row r="144" spans="2:8" ht="32">
      <c r="B144" s="43">
        <f t="shared" si="1"/>
        <v>124</v>
      </c>
      <c r="C144" s="44" t="s">
        <v>332</v>
      </c>
      <c r="D144" s="45">
        <v>340</v>
      </c>
      <c r="E144" s="45" t="s">
        <v>123</v>
      </c>
      <c r="F144" s="46" t="s">
        <v>347</v>
      </c>
      <c r="G144" s="45" t="s">
        <v>348</v>
      </c>
      <c r="H144" s="47">
        <v>6650</v>
      </c>
    </row>
    <row r="145" spans="2:8" ht="64">
      <c r="B145" s="43">
        <f t="shared" si="1"/>
        <v>125</v>
      </c>
      <c r="C145" s="44" t="s">
        <v>349</v>
      </c>
      <c r="D145" s="45">
        <v>5593</v>
      </c>
      <c r="E145" s="45" t="s">
        <v>125</v>
      </c>
      <c r="F145" s="45" t="s">
        <v>350</v>
      </c>
      <c r="G145" s="45" t="s">
        <v>351</v>
      </c>
      <c r="H145" s="47">
        <v>112.1</v>
      </c>
    </row>
    <row r="146" spans="2:8" ht="48">
      <c r="B146" s="43">
        <f t="shared" si="1"/>
        <v>126</v>
      </c>
      <c r="C146" s="44" t="s">
        <v>349</v>
      </c>
      <c r="D146" s="45">
        <v>38</v>
      </c>
      <c r="E146" s="45" t="s">
        <v>114</v>
      </c>
      <c r="F146" s="45" t="s">
        <v>352</v>
      </c>
      <c r="G146" s="45" t="s">
        <v>353</v>
      </c>
      <c r="H146" s="47">
        <v>15000</v>
      </c>
    </row>
    <row r="147" spans="2:8" ht="32">
      <c r="B147" s="43">
        <f t="shared" si="1"/>
        <v>127</v>
      </c>
      <c r="C147" s="44" t="s">
        <v>349</v>
      </c>
      <c r="D147" s="45">
        <v>1592</v>
      </c>
      <c r="E147" s="45" t="s">
        <v>354</v>
      </c>
      <c r="F147" s="46" t="s">
        <v>318</v>
      </c>
      <c r="G147" s="45" t="s">
        <v>355</v>
      </c>
      <c r="H147" s="47">
        <v>600</v>
      </c>
    </row>
    <row r="148" spans="2:8">
      <c r="B148" s="43">
        <f t="shared" si="1"/>
        <v>128</v>
      </c>
      <c r="C148" s="44" t="s">
        <v>349</v>
      </c>
      <c r="D148" s="45" t="s">
        <v>21</v>
      </c>
      <c r="E148" s="45" t="s">
        <v>27</v>
      </c>
      <c r="F148" s="46" t="s">
        <v>23</v>
      </c>
      <c r="G148" s="45" t="s">
        <v>356</v>
      </c>
      <c r="H148" s="47">
        <v>2105.65</v>
      </c>
    </row>
    <row r="149" spans="2:8" ht="48">
      <c r="B149" s="43">
        <f t="shared" si="1"/>
        <v>129</v>
      </c>
      <c r="C149" s="44" t="s">
        <v>357</v>
      </c>
      <c r="D149" s="45">
        <v>2893</v>
      </c>
      <c r="E149" s="45" t="s">
        <v>220</v>
      </c>
      <c r="F149" s="46" t="s">
        <v>216</v>
      </c>
      <c r="G149" s="45" t="s">
        <v>358</v>
      </c>
      <c r="H149" s="47">
        <v>2590.39</v>
      </c>
    </row>
    <row r="150" spans="2:8">
      <c r="B150" s="43">
        <f t="shared" ref="B150:B212" si="2">B149+1</f>
        <v>130</v>
      </c>
      <c r="C150" s="44" t="s">
        <v>359</v>
      </c>
      <c r="D150" s="45">
        <v>187</v>
      </c>
      <c r="E150" s="45" t="s">
        <v>360</v>
      </c>
      <c r="F150" s="46" t="s">
        <v>124</v>
      </c>
      <c r="G150" s="45" t="s">
        <v>361</v>
      </c>
      <c r="H150" s="47">
        <v>1498.64</v>
      </c>
    </row>
    <row r="151" spans="2:8" ht="48">
      <c r="B151" s="43">
        <f t="shared" si="2"/>
        <v>131</v>
      </c>
      <c r="C151" s="44" t="s">
        <v>359</v>
      </c>
      <c r="D151" s="45">
        <v>82</v>
      </c>
      <c r="E151" s="45" t="s">
        <v>362</v>
      </c>
      <c r="F151" s="48" t="s">
        <v>363</v>
      </c>
      <c r="G151" s="45" t="s">
        <v>364</v>
      </c>
      <c r="H151" s="47">
        <v>8400</v>
      </c>
    </row>
    <row r="152" spans="2:8" ht="32">
      <c r="B152" s="43">
        <f t="shared" si="2"/>
        <v>132</v>
      </c>
      <c r="C152" s="44" t="s">
        <v>365</v>
      </c>
      <c r="D152" s="45">
        <v>415</v>
      </c>
      <c r="E152" s="45" t="s">
        <v>366</v>
      </c>
      <c r="F152" s="46" t="s">
        <v>367</v>
      </c>
      <c r="G152" s="45" t="s">
        <v>368</v>
      </c>
      <c r="H152" s="47">
        <v>6400</v>
      </c>
    </row>
    <row r="153" spans="2:8" ht="32">
      <c r="B153" s="43">
        <f t="shared" si="2"/>
        <v>133</v>
      </c>
      <c r="C153" s="44" t="s">
        <v>365</v>
      </c>
      <c r="D153" s="45">
        <v>146</v>
      </c>
      <c r="E153" s="45" t="s">
        <v>126</v>
      </c>
      <c r="F153" s="46" t="s">
        <v>367</v>
      </c>
      <c r="G153" s="45" t="s">
        <v>127</v>
      </c>
      <c r="H153" s="47">
        <v>14312.51</v>
      </c>
    </row>
    <row r="154" spans="2:8" ht="32">
      <c r="B154" s="43">
        <f t="shared" si="2"/>
        <v>134</v>
      </c>
      <c r="C154" s="44" t="s">
        <v>365</v>
      </c>
      <c r="D154" s="45">
        <v>435</v>
      </c>
      <c r="E154" s="45" t="s">
        <v>369</v>
      </c>
      <c r="F154" s="46" t="s">
        <v>367</v>
      </c>
      <c r="G154" s="45" t="s">
        <v>128</v>
      </c>
      <c r="H154" s="47">
        <v>32100</v>
      </c>
    </row>
    <row r="155" spans="2:8" ht="32">
      <c r="B155" s="43">
        <f t="shared" si="2"/>
        <v>135</v>
      </c>
      <c r="C155" s="44" t="s">
        <v>365</v>
      </c>
      <c r="D155" s="45">
        <v>591</v>
      </c>
      <c r="E155" s="45" t="s">
        <v>130</v>
      </c>
      <c r="F155" s="46" t="s">
        <v>367</v>
      </c>
      <c r="G155" s="45" t="s">
        <v>131</v>
      </c>
      <c r="H155" s="47">
        <v>24776.400000000001</v>
      </c>
    </row>
    <row r="156" spans="2:8" ht="32">
      <c r="B156" s="43">
        <f t="shared" si="2"/>
        <v>136</v>
      </c>
      <c r="C156" s="44" t="s">
        <v>365</v>
      </c>
      <c r="D156" s="45">
        <v>590</v>
      </c>
      <c r="E156" s="45" t="s">
        <v>130</v>
      </c>
      <c r="F156" s="46" t="s">
        <v>367</v>
      </c>
      <c r="G156" s="45" t="s">
        <v>131</v>
      </c>
      <c r="H156" s="47">
        <v>12763</v>
      </c>
    </row>
    <row r="157" spans="2:8" ht="32">
      <c r="B157" s="43">
        <f t="shared" si="2"/>
        <v>137</v>
      </c>
      <c r="C157" s="44" t="s">
        <v>365</v>
      </c>
      <c r="D157" s="45">
        <v>289</v>
      </c>
      <c r="E157" s="45" t="s">
        <v>132</v>
      </c>
      <c r="F157" s="46" t="s">
        <v>367</v>
      </c>
      <c r="G157" s="45" t="s">
        <v>133</v>
      </c>
      <c r="H157" s="47">
        <v>2400</v>
      </c>
    </row>
    <row r="158" spans="2:8" ht="32">
      <c r="B158" s="43">
        <f t="shared" si="2"/>
        <v>138</v>
      </c>
      <c r="C158" s="44" t="s">
        <v>365</v>
      </c>
      <c r="D158" s="45">
        <v>179</v>
      </c>
      <c r="E158" s="45" t="s">
        <v>134</v>
      </c>
      <c r="F158" s="46" t="s">
        <v>367</v>
      </c>
      <c r="G158" s="45" t="s">
        <v>135</v>
      </c>
      <c r="H158" s="47">
        <v>3003.2</v>
      </c>
    </row>
    <row r="159" spans="2:8" ht="32">
      <c r="B159" s="43">
        <f t="shared" si="2"/>
        <v>139</v>
      </c>
      <c r="C159" s="44" t="s">
        <v>365</v>
      </c>
      <c r="D159" s="45">
        <v>223</v>
      </c>
      <c r="E159" s="45" t="s">
        <v>136</v>
      </c>
      <c r="F159" s="46" t="s">
        <v>367</v>
      </c>
      <c r="G159" s="45" t="s">
        <v>137</v>
      </c>
      <c r="H159" s="47">
        <v>4504.8</v>
      </c>
    </row>
    <row r="160" spans="2:8" ht="32">
      <c r="B160" s="43">
        <f t="shared" si="2"/>
        <v>140</v>
      </c>
      <c r="C160" s="44" t="s">
        <v>365</v>
      </c>
      <c r="D160" s="45">
        <v>316</v>
      </c>
      <c r="E160" s="45" t="s">
        <v>138</v>
      </c>
      <c r="F160" s="46" t="s">
        <v>367</v>
      </c>
      <c r="G160" s="45" t="s">
        <v>139</v>
      </c>
      <c r="H160" s="47">
        <v>3284.75</v>
      </c>
    </row>
    <row r="161" spans="2:8" ht="48">
      <c r="B161" s="43">
        <f t="shared" si="2"/>
        <v>141</v>
      </c>
      <c r="C161" s="44" t="s">
        <v>365</v>
      </c>
      <c r="D161" s="45" t="s">
        <v>26</v>
      </c>
      <c r="E161" s="45" t="s">
        <v>168</v>
      </c>
      <c r="F161" s="45" t="s">
        <v>370</v>
      </c>
      <c r="G161" s="45" t="s">
        <v>371</v>
      </c>
      <c r="H161" s="47">
        <v>664.08</v>
      </c>
    </row>
    <row r="162" spans="2:8" ht="32">
      <c r="B162" s="43">
        <f t="shared" si="2"/>
        <v>142</v>
      </c>
      <c r="C162" s="44" t="s">
        <v>365</v>
      </c>
      <c r="D162" s="45">
        <v>159</v>
      </c>
      <c r="E162" s="45" t="s">
        <v>140</v>
      </c>
      <c r="F162" s="46" t="s">
        <v>367</v>
      </c>
      <c r="G162" s="45" t="s">
        <v>372</v>
      </c>
      <c r="H162" s="47">
        <v>4800</v>
      </c>
    </row>
    <row r="163" spans="2:8" ht="32">
      <c r="B163" s="43">
        <f t="shared" si="2"/>
        <v>143</v>
      </c>
      <c r="C163" s="44" t="s">
        <v>365</v>
      </c>
      <c r="D163" s="45">
        <v>423</v>
      </c>
      <c r="E163" s="45" t="s">
        <v>373</v>
      </c>
      <c r="F163" s="46" t="s">
        <v>367</v>
      </c>
      <c r="G163" s="45" t="s">
        <v>374</v>
      </c>
      <c r="H163" s="47">
        <v>3003.2</v>
      </c>
    </row>
    <row r="164" spans="2:8" ht="32">
      <c r="B164" s="43">
        <f t="shared" si="2"/>
        <v>144</v>
      </c>
      <c r="C164" s="44" t="s">
        <v>365</v>
      </c>
      <c r="D164" s="45">
        <v>19</v>
      </c>
      <c r="E164" s="45" t="s">
        <v>153</v>
      </c>
      <c r="F164" s="46" t="s">
        <v>367</v>
      </c>
      <c r="G164" s="45" t="s">
        <v>375</v>
      </c>
      <c r="H164" s="47">
        <v>43318.81</v>
      </c>
    </row>
    <row r="165" spans="2:8" ht="32">
      <c r="B165" s="43">
        <f t="shared" si="2"/>
        <v>145</v>
      </c>
      <c r="C165" s="44" t="s">
        <v>365</v>
      </c>
      <c r="D165" s="45">
        <v>196</v>
      </c>
      <c r="E165" s="45" t="s">
        <v>376</v>
      </c>
      <c r="F165" s="46" t="s">
        <v>367</v>
      </c>
      <c r="G165" s="45" t="s">
        <v>377</v>
      </c>
      <c r="H165" s="47">
        <v>24400</v>
      </c>
    </row>
    <row r="166" spans="2:8" ht="32">
      <c r="B166" s="43">
        <f t="shared" si="2"/>
        <v>146</v>
      </c>
      <c r="C166" s="44" t="s">
        <v>365</v>
      </c>
      <c r="D166" s="45">
        <v>4943</v>
      </c>
      <c r="E166" s="45" t="s">
        <v>141</v>
      </c>
      <c r="F166" s="46" t="s">
        <v>367</v>
      </c>
      <c r="G166" s="45" t="s">
        <v>378</v>
      </c>
      <c r="H166" s="47">
        <v>14781.38</v>
      </c>
    </row>
    <row r="167" spans="2:8" ht="32">
      <c r="B167" s="43">
        <f t="shared" si="2"/>
        <v>147</v>
      </c>
      <c r="C167" s="44" t="s">
        <v>365</v>
      </c>
      <c r="D167" s="45">
        <v>286</v>
      </c>
      <c r="E167" s="45" t="s">
        <v>142</v>
      </c>
      <c r="F167" s="46" t="s">
        <v>367</v>
      </c>
      <c r="G167" s="45" t="s">
        <v>379</v>
      </c>
      <c r="H167" s="47">
        <v>9891.68</v>
      </c>
    </row>
    <row r="168" spans="2:8" ht="32">
      <c r="B168" s="43">
        <f t="shared" si="2"/>
        <v>148</v>
      </c>
      <c r="C168" s="44" t="s">
        <v>365</v>
      </c>
      <c r="D168" s="45">
        <v>602</v>
      </c>
      <c r="E168" s="45" t="s">
        <v>143</v>
      </c>
      <c r="F168" s="46" t="s">
        <v>367</v>
      </c>
      <c r="G168" s="45" t="s">
        <v>380</v>
      </c>
      <c r="H168" s="47">
        <v>6757.2</v>
      </c>
    </row>
    <row r="169" spans="2:8" ht="32">
      <c r="B169" s="43">
        <f t="shared" si="2"/>
        <v>149</v>
      </c>
      <c r="C169" s="44" t="s">
        <v>365</v>
      </c>
      <c r="D169" s="45">
        <v>142</v>
      </c>
      <c r="E169" s="45" t="s">
        <v>381</v>
      </c>
      <c r="F169" s="46" t="s">
        <v>367</v>
      </c>
      <c r="G169" s="45" t="s">
        <v>382</v>
      </c>
      <c r="H169" s="47">
        <v>21600</v>
      </c>
    </row>
    <row r="170" spans="2:8" ht="32">
      <c r="B170" s="43">
        <f t="shared" si="2"/>
        <v>150</v>
      </c>
      <c r="C170" s="44" t="s">
        <v>365</v>
      </c>
      <c r="D170" s="45">
        <v>74</v>
      </c>
      <c r="E170" s="45" t="s">
        <v>383</v>
      </c>
      <c r="F170" s="46" t="s">
        <v>367</v>
      </c>
      <c r="G170" s="45" t="s">
        <v>384</v>
      </c>
      <c r="H170" s="47">
        <v>3200</v>
      </c>
    </row>
    <row r="171" spans="2:8" ht="32">
      <c r="B171" s="43">
        <f t="shared" si="2"/>
        <v>151</v>
      </c>
      <c r="C171" s="44" t="s">
        <v>365</v>
      </c>
      <c r="D171" s="45">
        <v>34</v>
      </c>
      <c r="E171" s="45" t="s">
        <v>144</v>
      </c>
      <c r="F171" s="46" t="s">
        <v>367</v>
      </c>
      <c r="G171" s="45" t="s">
        <v>385</v>
      </c>
      <c r="H171" s="47">
        <v>9770.85</v>
      </c>
    </row>
    <row r="172" spans="2:8" ht="32">
      <c r="B172" s="43">
        <f t="shared" si="2"/>
        <v>152</v>
      </c>
      <c r="C172" s="44" t="s">
        <v>365</v>
      </c>
      <c r="D172" s="45">
        <v>29</v>
      </c>
      <c r="E172" s="45" t="s">
        <v>386</v>
      </c>
      <c r="F172" s="46" t="s">
        <v>367</v>
      </c>
      <c r="G172" s="45" t="s">
        <v>387</v>
      </c>
      <c r="H172" s="47">
        <v>4800</v>
      </c>
    </row>
    <row r="173" spans="2:8" ht="32">
      <c r="B173" s="43">
        <f t="shared" si="2"/>
        <v>153</v>
      </c>
      <c r="C173" s="44" t="s">
        <v>365</v>
      </c>
      <c r="D173" s="45">
        <v>202</v>
      </c>
      <c r="E173" s="45" t="s">
        <v>145</v>
      </c>
      <c r="F173" s="46" t="s">
        <v>367</v>
      </c>
      <c r="G173" s="45" t="s">
        <v>388</v>
      </c>
      <c r="H173" s="47">
        <v>3500</v>
      </c>
    </row>
    <row r="174" spans="2:8" ht="32">
      <c r="B174" s="43">
        <f t="shared" si="2"/>
        <v>154</v>
      </c>
      <c r="C174" s="44" t="s">
        <v>365</v>
      </c>
      <c r="D174" s="45">
        <v>31</v>
      </c>
      <c r="E174" s="45" t="s">
        <v>146</v>
      </c>
      <c r="F174" s="46" t="s">
        <v>367</v>
      </c>
      <c r="G174" s="45" t="s">
        <v>389</v>
      </c>
      <c r="H174" s="47">
        <v>3200</v>
      </c>
    </row>
    <row r="175" spans="2:8" ht="32">
      <c r="B175" s="43">
        <f t="shared" si="2"/>
        <v>155</v>
      </c>
      <c r="C175" s="44" t="s">
        <v>365</v>
      </c>
      <c r="D175" s="45">
        <v>29</v>
      </c>
      <c r="E175" s="45" t="s">
        <v>147</v>
      </c>
      <c r="F175" s="46" t="s">
        <v>367</v>
      </c>
      <c r="G175" s="45" t="s">
        <v>390</v>
      </c>
      <c r="H175" s="47">
        <v>16100</v>
      </c>
    </row>
    <row r="176" spans="2:8" ht="32">
      <c r="B176" s="43">
        <f t="shared" si="2"/>
        <v>156</v>
      </c>
      <c r="C176" s="44" t="s">
        <v>365</v>
      </c>
      <c r="D176" s="45" t="s">
        <v>391</v>
      </c>
      <c r="E176" s="45" t="s">
        <v>148</v>
      </c>
      <c r="F176" s="46" t="s">
        <v>367</v>
      </c>
      <c r="G176" s="45" t="s">
        <v>392</v>
      </c>
      <c r="H176" s="47">
        <v>3200</v>
      </c>
    </row>
    <row r="177" spans="2:8" ht="32">
      <c r="B177" s="43">
        <f t="shared" si="2"/>
        <v>157</v>
      </c>
      <c r="C177" s="44" t="s">
        <v>365</v>
      </c>
      <c r="D177" s="45">
        <v>90</v>
      </c>
      <c r="E177" s="45" t="s">
        <v>149</v>
      </c>
      <c r="F177" s="46" t="s">
        <v>367</v>
      </c>
      <c r="G177" s="45" t="s">
        <v>393</v>
      </c>
      <c r="H177" s="47">
        <v>8400</v>
      </c>
    </row>
    <row r="178" spans="2:8" ht="32">
      <c r="B178" s="43">
        <f t="shared" si="2"/>
        <v>158</v>
      </c>
      <c r="C178" s="44" t="s">
        <v>365</v>
      </c>
      <c r="D178" s="45">
        <v>87</v>
      </c>
      <c r="E178" s="45" t="s">
        <v>129</v>
      </c>
      <c r="F178" s="46" t="s">
        <v>367</v>
      </c>
      <c r="G178" s="45" t="s">
        <v>394</v>
      </c>
      <c r="H178" s="47">
        <v>2400</v>
      </c>
    </row>
    <row r="179" spans="2:8" ht="32">
      <c r="B179" s="43">
        <f t="shared" si="2"/>
        <v>159</v>
      </c>
      <c r="C179" s="44" t="s">
        <v>365</v>
      </c>
      <c r="D179" s="45">
        <v>246</v>
      </c>
      <c r="E179" s="45" t="s">
        <v>150</v>
      </c>
      <c r="F179" s="46" t="s">
        <v>367</v>
      </c>
      <c r="G179" s="45" t="s">
        <v>395</v>
      </c>
      <c r="H179" s="47">
        <v>3284.75</v>
      </c>
    </row>
    <row r="180" spans="2:8" ht="32">
      <c r="B180" s="43">
        <f t="shared" si="2"/>
        <v>160</v>
      </c>
      <c r="C180" s="44" t="s">
        <v>365</v>
      </c>
      <c r="D180" s="45">
        <v>203</v>
      </c>
      <c r="E180" s="45" t="s">
        <v>145</v>
      </c>
      <c r="F180" s="46" t="s">
        <v>367</v>
      </c>
      <c r="G180" s="45" t="s">
        <v>396</v>
      </c>
      <c r="H180" s="47">
        <v>8000</v>
      </c>
    </row>
    <row r="181" spans="2:8" ht="32">
      <c r="B181" s="43">
        <f t="shared" si="2"/>
        <v>161</v>
      </c>
      <c r="C181" s="44" t="s">
        <v>365</v>
      </c>
      <c r="D181" s="45">
        <v>65</v>
      </c>
      <c r="E181" s="45" t="s">
        <v>151</v>
      </c>
      <c r="F181" s="46" t="s">
        <v>367</v>
      </c>
      <c r="G181" s="45" t="s">
        <v>397</v>
      </c>
      <c r="H181" s="47">
        <v>4800</v>
      </c>
    </row>
    <row r="182" spans="2:8" ht="32">
      <c r="B182" s="43">
        <f t="shared" si="2"/>
        <v>162</v>
      </c>
      <c r="C182" s="44" t="s">
        <v>365</v>
      </c>
      <c r="D182" s="45">
        <v>20</v>
      </c>
      <c r="E182" s="45" t="s">
        <v>152</v>
      </c>
      <c r="F182" s="46" t="s">
        <v>367</v>
      </c>
      <c r="G182" s="45" t="s">
        <v>398</v>
      </c>
      <c r="H182" s="47">
        <v>9200</v>
      </c>
    </row>
    <row r="183" spans="2:8" ht="32">
      <c r="B183" s="43">
        <f t="shared" si="2"/>
        <v>163</v>
      </c>
      <c r="C183" s="44" t="s">
        <v>365</v>
      </c>
      <c r="D183" s="45">
        <v>1000028</v>
      </c>
      <c r="E183" s="45" t="s">
        <v>399</v>
      </c>
      <c r="F183" s="46" t="s">
        <v>367</v>
      </c>
      <c r="G183" s="45" t="s">
        <v>400</v>
      </c>
      <c r="H183" s="47">
        <v>2351.52</v>
      </c>
    </row>
    <row r="184" spans="2:8" ht="32">
      <c r="B184" s="43">
        <f t="shared" si="2"/>
        <v>164</v>
      </c>
      <c r="C184" s="44" t="s">
        <v>365</v>
      </c>
      <c r="D184" s="45">
        <v>33</v>
      </c>
      <c r="E184" s="45" t="s">
        <v>401</v>
      </c>
      <c r="F184" s="46" t="s">
        <v>367</v>
      </c>
      <c r="G184" s="45" t="s">
        <v>402</v>
      </c>
      <c r="H184" s="47">
        <v>800</v>
      </c>
    </row>
    <row r="185" spans="2:8" ht="32">
      <c r="B185" s="43">
        <f t="shared" si="2"/>
        <v>165</v>
      </c>
      <c r="C185" s="44" t="s">
        <v>365</v>
      </c>
      <c r="D185" s="45">
        <v>212</v>
      </c>
      <c r="E185" s="45" t="s">
        <v>403</v>
      </c>
      <c r="F185" s="46" t="s">
        <v>367</v>
      </c>
      <c r="G185" s="45" t="s">
        <v>404</v>
      </c>
      <c r="H185" s="47">
        <v>3959.07</v>
      </c>
    </row>
    <row r="186" spans="2:8" ht="32">
      <c r="B186" s="43">
        <f t="shared" si="2"/>
        <v>166</v>
      </c>
      <c r="C186" s="44" t="s">
        <v>365</v>
      </c>
      <c r="D186" s="45">
        <v>18</v>
      </c>
      <c r="E186" s="45" t="s">
        <v>405</v>
      </c>
      <c r="F186" s="46" t="s">
        <v>367</v>
      </c>
      <c r="G186" s="45" t="s">
        <v>406</v>
      </c>
      <c r="H186" s="47">
        <v>28666.68</v>
      </c>
    </row>
    <row r="187" spans="2:8" ht="32">
      <c r="B187" s="43">
        <f t="shared" si="2"/>
        <v>167</v>
      </c>
      <c r="C187" s="44" t="s">
        <v>365</v>
      </c>
      <c r="D187" s="45">
        <v>1224</v>
      </c>
      <c r="E187" s="45" t="s">
        <v>407</v>
      </c>
      <c r="F187" s="46" t="s">
        <v>408</v>
      </c>
      <c r="G187" s="45" t="s">
        <v>409</v>
      </c>
      <c r="H187" s="47">
        <v>1200</v>
      </c>
    </row>
    <row r="188" spans="2:8">
      <c r="B188" s="43">
        <f t="shared" si="2"/>
        <v>168</v>
      </c>
      <c r="C188" s="44" t="s">
        <v>365</v>
      </c>
      <c r="D188" s="45">
        <v>5419</v>
      </c>
      <c r="E188" s="45" t="s">
        <v>410</v>
      </c>
      <c r="F188" s="46" t="s">
        <v>193</v>
      </c>
      <c r="G188" s="45" t="s">
        <v>411</v>
      </c>
      <c r="H188" s="47">
        <v>1319</v>
      </c>
    </row>
    <row r="189" spans="2:8" ht="32">
      <c r="B189" s="43">
        <f t="shared" si="2"/>
        <v>169</v>
      </c>
      <c r="C189" s="44" t="s">
        <v>365</v>
      </c>
      <c r="D189" s="45" t="s">
        <v>412</v>
      </c>
      <c r="E189" s="45" t="s">
        <v>215</v>
      </c>
      <c r="F189" s="46" t="s">
        <v>413</v>
      </c>
      <c r="G189" s="45" t="s">
        <v>414</v>
      </c>
      <c r="H189" s="47">
        <v>2666.66</v>
      </c>
    </row>
    <row r="190" spans="2:8" ht="32">
      <c r="B190" s="43">
        <f t="shared" si="2"/>
        <v>170</v>
      </c>
      <c r="C190" s="44" t="s">
        <v>365</v>
      </c>
      <c r="D190" s="45" t="s">
        <v>415</v>
      </c>
      <c r="E190" s="45" t="s">
        <v>215</v>
      </c>
      <c r="F190" s="46" t="s">
        <v>413</v>
      </c>
      <c r="G190" s="45" t="s">
        <v>416</v>
      </c>
      <c r="H190" s="47">
        <v>1666.66</v>
      </c>
    </row>
    <row r="191" spans="2:8" ht="32">
      <c r="B191" s="43">
        <f t="shared" si="2"/>
        <v>171</v>
      </c>
      <c r="C191" s="44" t="s">
        <v>365</v>
      </c>
      <c r="D191" s="45" t="s">
        <v>417</v>
      </c>
      <c r="E191" s="45" t="s">
        <v>215</v>
      </c>
      <c r="F191" s="46" t="s">
        <v>413</v>
      </c>
      <c r="G191" s="45" t="s">
        <v>418</v>
      </c>
      <c r="H191" s="47">
        <v>276.66000000000003</v>
      </c>
    </row>
    <row r="192" spans="2:8" ht="32">
      <c r="B192" s="43">
        <f t="shared" si="2"/>
        <v>172</v>
      </c>
      <c r="C192" s="44" t="s">
        <v>365</v>
      </c>
      <c r="D192" s="45" t="s">
        <v>419</v>
      </c>
      <c r="E192" s="45" t="s">
        <v>215</v>
      </c>
      <c r="F192" s="46" t="s">
        <v>413</v>
      </c>
      <c r="G192" s="45" t="s">
        <v>420</v>
      </c>
      <c r="H192" s="47">
        <v>1294.56</v>
      </c>
    </row>
    <row r="193" spans="2:8" ht="48">
      <c r="B193" s="43">
        <f t="shared" si="2"/>
        <v>173</v>
      </c>
      <c r="C193" s="44" t="s">
        <v>365</v>
      </c>
      <c r="D193" s="45">
        <v>16348</v>
      </c>
      <c r="E193" s="45" t="s">
        <v>421</v>
      </c>
      <c r="F193" s="46" t="s">
        <v>422</v>
      </c>
      <c r="G193" s="45" t="s">
        <v>423</v>
      </c>
      <c r="H193" s="47">
        <v>388</v>
      </c>
    </row>
    <row r="194" spans="2:8" ht="48">
      <c r="B194" s="43">
        <f t="shared" si="2"/>
        <v>174</v>
      </c>
      <c r="C194" s="44" t="s">
        <v>365</v>
      </c>
      <c r="D194" s="45" t="s">
        <v>62</v>
      </c>
      <c r="E194" s="45" t="s">
        <v>424</v>
      </c>
      <c r="F194" s="46" t="s">
        <v>425</v>
      </c>
      <c r="G194" s="45" t="s">
        <v>426</v>
      </c>
      <c r="H194" s="47">
        <v>61.61</v>
      </c>
    </row>
    <row r="195" spans="2:8" ht="48">
      <c r="B195" s="43">
        <f t="shared" si="2"/>
        <v>175</v>
      </c>
      <c r="C195" s="44" t="s">
        <v>427</v>
      </c>
      <c r="D195" s="45">
        <v>53251</v>
      </c>
      <c r="E195" s="45" t="s">
        <v>428</v>
      </c>
      <c r="F195" s="46" t="s">
        <v>422</v>
      </c>
      <c r="G195" s="45" t="s">
        <v>172</v>
      </c>
      <c r="H195" s="47">
        <v>1400</v>
      </c>
    </row>
    <row r="196" spans="2:8">
      <c r="B196" s="43">
        <f t="shared" si="2"/>
        <v>176</v>
      </c>
      <c r="C196" s="44" t="s">
        <v>427</v>
      </c>
      <c r="D196" s="45">
        <v>46853117</v>
      </c>
      <c r="E196" s="45" t="s">
        <v>163</v>
      </c>
      <c r="F196" s="46" t="s">
        <v>429</v>
      </c>
      <c r="G196" s="45" t="s">
        <v>430</v>
      </c>
      <c r="H196" s="47">
        <v>14720</v>
      </c>
    </row>
    <row r="197" spans="2:8" ht="32">
      <c r="B197" s="43">
        <f t="shared" si="2"/>
        <v>177</v>
      </c>
      <c r="C197" s="44" t="s">
        <v>427</v>
      </c>
      <c r="D197" s="45">
        <v>37882</v>
      </c>
      <c r="E197" s="45" t="s">
        <v>210</v>
      </c>
      <c r="F197" s="46" t="s">
        <v>211</v>
      </c>
      <c r="G197" s="45" t="s">
        <v>431</v>
      </c>
      <c r="H197" s="47">
        <v>119</v>
      </c>
    </row>
    <row r="198" spans="2:8" ht="32">
      <c r="B198" s="43">
        <f t="shared" si="2"/>
        <v>178</v>
      </c>
      <c r="C198" s="44" t="s">
        <v>432</v>
      </c>
      <c r="D198" s="45" t="s">
        <v>62</v>
      </c>
      <c r="E198" s="45" t="s">
        <v>170</v>
      </c>
      <c r="F198" s="46" t="s">
        <v>433</v>
      </c>
      <c r="G198" s="45" t="s">
        <v>434</v>
      </c>
      <c r="H198" s="47">
        <v>6907.24</v>
      </c>
    </row>
    <row r="199" spans="2:8" ht="32">
      <c r="B199" s="43">
        <f t="shared" si="2"/>
        <v>179</v>
      </c>
      <c r="C199" s="44" t="s">
        <v>432</v>
      </c>
      <c r="D199" s="45" t="s">
        <v>62</v>
      </c>
      <c r="E199" s="45" t="s">
        <v>176</v>
      </c>
      <c r="F199" s="46" t="s">
        <v>435</v>
      </c>
      <c r="G199" s="45" t="s">
        <v>436</v>
      </c>
      <c r="H199" s="47">
        <v>300</v>
      </c>
    </row>
    <row r="200" spans="2:8" ht="32">
      <c r="B200" s="43">
        <f t="shared" si="2"/>
        <v>180</v>
      </c>
      <c r="C200" s="44" t="s">
        <v>432</v>
      </c>
      <c r="D200" s="45" t="s">
        <v>62</v>
      </c>
      <c r="E200" s="45" t="s">
        <v>176</v>
      </c>
      <c r="F200" s="46" t="s">
        <v>435</v>
      </c>
      <c r="G200" s="45" t="s">
        <v>437</v>
      </c>
      <c r="H200" s="47">
        <v>1271.6300000000001</v>
      </c>
    </row>
    <row r="201" spans="2:8" ht="32">
      <c r="B201" s="43">
        <f t="shared" si="2"/>
        <v>181</v>
      </c>
      <c r="C201" s="44" t="s">
        <v>432</v>
      </c>
      <c r="D201" s="45" t="s">
        <v>62</v>
      </c>
      <c r="E201" s="45" t="s">
        <v>177</v>
      </c>
      <c r="F201" s="46" t="s">
        <v>438</v>
      </c>
      <c r="G201" s="45" t="s">
        <v>439</v>
      </c>
      <c r="H201" s="47">
        <v>3942.04</v>
      </c>
    </row>
    <row r="202" spans="2:8">
      <c r="B202" s="43">
        <f t="shared" si="2"/>
        <v>182</v>
      </c>
      <c r="C202" s="44" t="s">
        <v>440</v>
      </c>
      <c r="D202" s="45">
        <v>2214</v>
      </c>
      <c r="E202" s="45" t="s">
        <v>204</v>
      </c>
      <c r="F202" s="46" t="s">
        <v>24</v>
      </c>
      <c r="G202" s="45" t="s">
        <v>441</v>
      </c>
      <c r="H202" s="47">
        <v>3310.4</v>
      </c>
    </row>
    <row r="203" spans="2:8" ht="32">
      <c r="B203" s="43">
        <f t="shared" si="2"/>
        <v>183</v>
      </c>
      <c r="C203" s="44" t="s">
        <v>440</v>
      </c>
      <c r="D203" s="45">
        <v>6959</v>
      </c>
      <c r="E203" s="45" t="s">
        <v>442</v>
      </c>
      <c r="F203" s="46" t="s">
        <v>443</v>
      </c>
      <c r="G203" s="45" t="s">
        <v>444</v>
      </c>
      <c r="H203" s="47">
        <v>652.79999999999995</v>
      </c>
    </row>
    <row r="204" spans="2:8" ht="48">
      <c r="B204" s="43">
        <f t="shared" si="2"/>
        <v>184</v>
      </c>
      <c r="C204" s="44" t="s">
        <v>440</v>
      </c>
      <c r="D204" s="45">
        <v>2931</v>
      </c>
      <c r="E204" s="45" t="s">
        <v>220</v>
      </c>
      <c r="F204" s="46" t="s">
        <v>216</v>
      </c>
      <c r="G204" s="45" t="s">
        <v>445</v>
      </c>
      <c r="H204" s="47">
        <v>542.44000000000005</v>
      </c>
    </row>
    <row r="205" spans="2:8" ht="48">
      <c r="B205" s="43">
        <f t="shared" si="2"/>
        <v>185</v>
      </c>
      <c r="C205" s="44" t="s">
        <v>440</v>
      </c>
      <c r="D205" s="45">
        <v>5865747</v>
      </c>
      <c r="E205" s="45" t="s">
        <v>199</v>
      </c>
      <c r="F205" s="46" t="s">
        <v>216</v>
      </c>
      <c r="G205" s="45" t="s">
        <v>446</v>
      </c>
      <c r="H205" s="47">
        <v>1420.52</v>
      </c>
    </row>
    <row r="206" spans="2:8" ht="32">
      <c r="B206" s="43">
        <f t="shared" si="2"/>
        <v>186</v>
      </c>
      <c r="C206" s="44" t="s">
        <v>447</v>
      </c>
      <c r="D206" s="45" t="s">
        <v>62</v>
      </c>
      <c r="E206" s="45" t="s">
        <v>448</v>
      </c>
      <c r="F206" s="46" t="s">
        <v>449</v>
      </c>
      <c r="G206" s="45" t="s">
        <v>450</v>
      </c>
      <c r="H206" s="47">
        <v>25605.64</v>
      </c>
    </row>
    <row r="207" spans="2:8" ht="32">
      <c r="B207" s="43">
        <f t="shared" si="2"/>
        <v>187</v>
      </c>
      <c r="C207" s="44" t="s">
        <v>447</v>
      </c>
      <c r="D207" s="45" t="s">
        <v>62</v>
      </c>
      <c r="E207" s="45" t="s">
        <v>171</v>
      </c>
      <c r="F207" s="46" t="s">
        <v>451</v>
      </c>
      <c r="G207" s="45" t="s">
        <v>452</v>
      </c>
      <c r="H207" s="47">
        <v>2832.34</v>
      </c>
    </row>
    <row r="208" spans="2:8" ht="32">
      <c r="B208" s="43">
        <f t="shared" si="2"/>
        <v>188</v>
      </c>
      <c r="C208" s="44" t="s">
        <v>447</v>
      </c>
      <c r="D208" s="45">
        <v>84129</v>
      </c>
      <c r="E208" s="45" t="s">
        <v>174</v>
      </c>
      <c r="F208" s="46" t="s">
        <v>453</v>
      </c>
      <c r="G208" s="45" t="s">
        <v>454</v>
      </c>
      <c r="H208" s="47">
        <v>2086.44</v>
      </c>
    </row>
    <row r="209" spans="2:8" ht="48">
      <c r="B209" s="43">
        <f t="shared" si="2"/>
        <v>189</v>
      </c>
      <c r="C209" s="44" t="s">
        <v>447</v>
      </c>
      <c r="D209" s="45">
        <v>2942</v>
      </c>
      <c r="E209" s="45" t="s">
        <v>220</v>
      </c>
      <c r="F209" s="46" t="s">
        <v>216</v>
      </c>
      <c r="G209" s="45" t="s">
        <v>455</v>
      </c>
      <c r="H209" s="47">
        <v>489.41</v>
      </c>
    </row>
    <row r="210" spans="2:8">
      <c r="B210" s="43">
        <f t="shared" si="2"/>
        <v>190</v>
      </c>
      <c r="C210" s="44" t="s">
        <v>456</v>
      </c>
      <c r="D210" s="45" t="s">
        <v>21</v>
      </c>
      <c r="E210" s="45" t="s">
        <v>68</v>
      </c>
      <c r="F210" s="46" t="s">
        <v>23</v>
      </c>
      <c r="G210" s="45" t="s">
        <v>457</v>
      </c>
      <c r="H210" s="47">
        <v>2136.89</v>
      </c>
    </row>
    <row r="211" spans="2:8" ht="32">
      <c r="B211" s="43">
        <f t="shared" si="2"/>
        <v>191</v>
      </c>
      <c r="C211" s="44" t="s">
        <v>458</v>
      </c>
      <c r="D211" s="45" t="s">
        <v>62</v>
      </c>
      <c r="E211" s="45" t="s">
        <v>175</v>
      </c>
      <c r="F211" s="46" t="s">
        <v>459</v>
      </c>
      <c r="G211" s="45" t="s">
        <v>460</v>
      </c>
      <c r="H211" s="47">
        <v>549.99</v>
      </c>
    </row>
    <row r="212" spans="2:8" ht="49" thickBot="1">
      <c r="B212" s="43">
        <f t="shared" si="2"/>
        <v>192</v>
      </c>
      <c r="C212" s="49" t="s">
        <v>458</v>
      </c>
      <c r="D212" s="50">
        <v>5866421</v>
      </c>
      <c r="E212" s="50" t="s">
        <v>199</v>
      </c>
      <c r="F212" s="51" t="s">
        <v>216</v>
      </c>
      <c r="G212" s="50" t="s">
        <v>461</v>
      </c>
      <c r="H212" s="52">
        <v>5373.55</v>
      </c>
    </row>
    <row r="213" spans="2:8" ht="17" thickBot="1">
      <c r="B213" s="43"/>
      <c r="C213" s="53"/>
      <c r="D213" s="8"/>
      <c r="E213" s="54"/>
      <c r="F213" s="54"/>
      <c r="G213" s="55" t="s">
        <v>178</v>
      </c>
      <c r="H213" s="9">
        <f>SUM(H1:H212)</f>
        <v>874852.16000000027</v>
      </c>
    </row>
    <row r="214" spans="2:8">
      <c r="B214" s="56"/>
      <c r="C214" s="53"/>
      <c r="D214" s="8"/>
      <c r="E214" s="54"/>
      <c r="F214" s="54"/>
      <c r="G214" s="57"/>
      <c r="H214" s="8"/>
    </row>
    <row r="215" spans="2:8">
      <c r="B215" s="56"/>
      <c r="C215" s="53"/>
      <c r="D215" s="8"/>
      <c r="E215" s="54"/>
      <c r="F215" s="54"/>
      <c r="G215" s="57"/>
      <c r="H215" s="8"/>
    </row>
    <row r="216" spans="2:8">
      <c r="B216" s="56"/>
      <c r="C216" s="53"/>
      <c r="D216" s="8"/>
      <c r="E216" s="54"/>
      <c r="F216" s="54"/>
      <c r="G216" s="57"/>
      <c r="H216" s="8"/>
    </row>
    <row r="217" spans="2:8">
      <c r="B217" s="56"/>
      <c r="C217" s="53"/>
      <c r="D217" s="8"/>
      <c r="E217" s="54"/>
      <c r="F217" s="54"/>
      <c r="G217" s="57"/>
      <c r="H217" s="8"/>
    </row>
    <row r="218" spans="2:8">
      <c r="B218" s="56"/>
      <c r="C218" s="53"/>
      <c r="D218" s="8"/>
      <c r="E218" s="54"/>
      <c r="F218" s="54"/>
      <c r="G218" s="57"/>
      <c r="H218" s="8"/>
    </row>
    <row r="219" spans="2:8">
      <c r="B219" s="56"/>
      <c r="C219" s="53"/>
      <c r="D219" s="8"/>
      <c r="E219" s="54"/>
      <c r="F219" s="54"/>
      <c r="G219" s="57"/>
      <c r="H219" s="8"/>
    </row>
    <row r="220" spans="2:8" ht="21">
      <c r="C220" s="34" t="s">
        <v>179</v>
      </c>
      <c r="D220" s="31"/>
      <c r="E220" s="35"/>
    </row>
    <row r="221" spans="2:8" ht="20" thickBot="1">
      <c r="C221" s="36"/>
      <c r="D221" s="31"/>
      <c r="E221" s="35"/>
    </row>
    <row r="222" spans="2:8" ht="25" customHeight="1" thickBot="1">
      <c r="C222" s="37" t="s">
        <v>14</v>
      </c>
      <c r="D222" s="38"/>
      <c r="E222" s="38"/>
      <c r="F222" s="38"/>
      <c r="G222" s="38"/>
      <c r="H222" s="39"/>
    </row>
    <row r="223" spans="2:8" ht="37" customHeight="1">
      <c r="C223" s="40" t="s">
        <v>15</v>
      </c>
      <c r="D223" s="41" t="s">
        <v>16</v>
      </c>
      <c r="E223" s="42" t="s">
        <v>17</v>
      </c>
      <c r="F223" s="42" t="s">
        <v>18</v>
      </c>
      <c r="G223" s="42" t="s">
        <v>19</v>
      </c>
      <c r="H223" s="7" t="s">
        <v>20</v>
      </c>
    </row>
    <row r="224" spans="2:8" ht="32">
      <c r="B224" s="43">
        <v>1</v>
      </c>
      <c r="C224" s="44" t="s">
        <v>349</v>
      </c>
      <c r="D224" s="45" t="s">
        <v>462</v>
      </c>
      <c r="E224" s="45" t="s">
        <v>187</v>
      </c>
      <c r="F224" s="46" t="s">
        <v>25</v>
      </c>
      <c r="G224" s="45" t="s">
        <v>188</v>
      </c>
      <c r="H224" s="47">
        <v>10565.6</v>
      </c>
    </row>
    <row r="225" spans="2:8">
      <c r="B225" s="43">
        <f>B224+1</f>
        <v>2</v>
      </c>
      <c r="C225" s="44" t="s">
        <v>349</v>
      </c>
      <c r="D225" s="45">
        <v>372</v>
      </c>
      <c r="E225" s="45" t="s">
        <v>192</v>
      </c>
      <c r="F225" s="46" t="s">
        <v>193</v>
      </c>
      <c r="G225" s="45" t="s">
        <v>194</v>
      </c>
      <c r="H225" s="47">
        <v>23000</v>
      </c>
    </row>
    <row r="226" spans="2:8" ht="32">
      <c r="B226" s="43">
        <f t="shared" ref="B226:B238" si="3">B225+1</f>
        <v>3</v>
      </c>
      <c r="C226" s="44" t="s">
        <v>349</v>
      </c>
      <c r="D226" s="45" t="s">
        <v>463</v>
      </c>
      <c r="E226" s="45" t="s">
        <v>115</v>
      </c>
      <c r="F226" s="46" t="s">
        <v>25</v>
      </c>
      <c r="G226" s="45" t="s">
        <v>116</v>
      </c>
      <c r="H226" s="47">
        <v>4117.5200000000004</v>
      </c>
    </row>
    <row r="227" spans="2:8" ht="48">
      <c r="B227" s="43">
        <f t="shared" si="3"/>
        <v>4</v>
      </c>
      <c r="C227" s="44" t="s">
        <v>349</v>
      </c>
      <c r="D227" s="45">
        <v>1000806</v>
      </c>
      <c r="E227" s="45" t="s">
        <v>189</v>
      </c>
      <c r="F227" s="45" t="s">
        <v>464</v>
      </c>
      <c r="G227" s="45" t="s">
        <v>190</v>
      </c>
      <c r="H227" s="47">
        <v>19700</v>
      </c>
    </row>
    <row r="228" spans="2:8" ht="32">
      <c r="B228" s="43">
        <f t="shared" si="3"/>
        <v>5</v>
      </c>
      <c r="C228" s="44" t="s">
        <v>349</v>
      </c>
      <c r="D228" s="45">
        <v>162</v>
      </c>
      <c r="E228" s="45" t="s">
        <v>180</v>
      </c>
      <c r="F228" s="45" t="s">
        <v>465</v>
      </c>
      <c r="G228" s="45" t="s">
        <v>181</v>
      </c>
      <c r="H228" s="47">
        <v>7000</v>
      </c>
    </row>
    <row r="229" spans="2:8" ht="32">
      <c r="B229" s="43">
        <f t="shared" si="3"/>
        <v>6</v>
      </c>
      <c r="C229" s="44" t="s">
        <v>349</v>
      </c>
      <c r="D229" s="45">
        <v>3962</v>
      </c>
      <c r="E229" s="45" t="s">
        <v>466</v>
      </c>
      <c r="F229" s="48" t="s">
        <v>467</v>
      </c>
      <c r="G229" s="45" t="s">
        <v>117</v>
      </c>
      <c r="H229" s="47">
        <v>2552.34</v>
      </c>
    </row>
    <row r="230" spans="2:8" ht="32">
      <c r="B230" s="43">
        <f t="shared" si="3"/>
        <v>7</v>
      </c>
      <c r="C230" s="44" t="s">
        <v>349</v>
      </c>
      <c r="D230" s="45" t="s">
        <v>468</v>
      </c>
      <c r="E230" s="45" t="s">
        <v>469</v>
      </c>
      <c r="F230" s="46" t="s">
        <v>25</v>
      </c>
      <c r="G230" s="45" t="s">
        <v>470</v>
      </c>
      <c r="H230" s="47">
        <v>10105.6</v>
      </c>
    </row>
    <row r="231" spans="2:8" ht="48">
      <c r="B231" s="43">
        <f t="shared" si="3"/>
        <v>8</v>
      </c>
      <c r="C231" s="44" t="s">
        <v>349</v>
      </c>
      <c r="D231" s="45">
        <v>267</v>
      </c>
      <c r="E231" s="45" t="s">
        <v>182</v>
      </c>
      <c r="F231" s="45" t="s">
        <v>471</v>
      </c>
      <c r="G231" s="45" t="s">
        <v>351</v>
      </c>
      <c r="H231" s="47">
        <v>4000</v>
      </c>
    </row>
    <row r="232" spans="2:8" ht="32">
      <c r="B232" s="43">
        <f t="shared" si="3"/>
        <v>9</v>
      </c>
      <c r="C232" s="44" t="s">
        <v>349</v>
      </c>
      <c r="D232" s="45">
        <v>486</v>
      </c>
      <c r="E232" s="45" t="s">
        <v>183</v>
      </c>
      <c r="F232" s="45" t="s">
        <v>472</v>
      </c>
      <c r="G232" s="45" t="s">
        <v>353</v>
      </c>
      <c r="H232" s="47">
        <v>6000</v>
      </c>
    </row>
    <row r="233" spans="2:8" ht="32">
      <c r="B233" s="43">
        <f t="shared" si="3"/>
        <v>10</v>
      </c>
      <c r="C233" s="44" t="s">
        <v>349</v>
      </c>
      <c r="D233" s="45">
        <v>141</v>
      </c>
      <c r="E233" s="45" t="s">
        <v>473</v>
      </c>
      <c r="F233" s="45" t="s">
        <v>474</v>
      </c>
      <c r="G233" s="45" t="s">
        <v>355</v>
      </c>
      <c r="H233" s="47">
        <v>4000</v>
      </c>
    </row>
    <row r="234" spans="2:8" ht="48">
      <c r="B234" s="43">
        <f t="shared" si="3"/>
        <v>11</v>
      </c>
      <c r="C234" s="44" t="s">
        <v>349</v>
      </c>
      <c r="D234" s="45">
        <v>39</v>
      </c>
      <c r="E234" s="45" t="s">
        <v>184</v>
      </c>
      <c r="F234" s="45" t="s">
        <v>475</v>
      </c>
      <c r="G234" s="45" t="s">
        <v>356</v>
      </c>
      <c r="H234" s="47">
        <v>10500</v>
      </c>
    </row>
    <row r="235" spans="2:8">
      <c r="B235" s="43">
        <f t="shared" si="3"/>
        <v>12</v>
      </c>
      <c r="C235" s="44" t="s">
        <v>349</v>
      </c>
      <c r="D235" s="45" t="s">
        <v>185</v>
      </c>
      <c r="E235" s="45" t="s">
        <v>476</v>
      </c>
      <c r="F235" s="45" t="s">
        <v>186</v>
      </c>
      <c r="G235" s="45" t="s">
        <v>477</v>
      </c>
      <c r="H235" s="47">
        <v>11.5</v>
      </c>
    </row>
    <row r="236" spans="2:8">
      <c r="B236" s="43">
        <f t="shared" si="3"/>
        <v>13</v>
      </c>
      <c r="C236" s="44" t="s">
        <v>349</v>
      </c>
      <c r="D236" s="45" t="s">
        <v>185</v>
      </c>
      <c r="E236" s="45" t="s">
        <v>476</v>
      </c>
      <c r="F236" s="45" t="s">
        <v>186</v>
      </c>
      <c r="G236" s="45" t="s">
        <v>478</v>
      </c>
      <c r="H236" s="47">
        <v>69</v>
      </c>
    </row>
    <row r="237" spans="2:8">
      <c r="B237" s="43">
        <f t="shared" si="3"/>
        <v>14</v>
      </c>
      <c r="C237" s="44" t="s">
        <v>357</v>
      </c>
      <c r="D237" s="45" t="s">
        <v>185</v>
      </c>
      <c r="E237" s="45" t="s">
        <v>479</v>
      </c>
      <c r="F237" s="45" t="s">
        <v>186</v>
      </c>
      <c r="G237" s="45" t="s">
        <v>480</v>
      </c>
      <c r="H237" s="47">
        <v>10</v>
      </c>
    </row>
    <row r="238" spans="2:8" ht="33" thickBot="1">
      <c r="B238" s="43">
        <f t="shared" si="3"/>
        <v>15</v>
      </c>
      <c r="C238" s="49" t="s">
        <v>427</v>
      </c>
      <c r="D238" s="50">
        <v>6820</v>
      </c>
      <c r="E238" s="50" t="s">
        <v>191</v>
      </c>
      <c r="F238" s="51" t="s">
        <v>25</v>
      </c>
      <c r="G238" s="50" t="s">
        <v>430</v>
      </c>
      <c r="H238" s="52">
        <v>395.2</v>
      </c>
    </row>
    <row r="239" spans="2:8" ht="17" thickBot="1">
      <c r="C239" s="53"/>
      <c r="D239" s="8"/>
      <c r="E239" s="54"/>
      <c r="F239" s="54"/>
      <c r="G239" s="55" t="s">
        <v>178</v>
      </c>
      <c r="H239" s="9">
        <f>SUM(H224:H238)</f>
        <v>102026.76</v>
      </c>
    </row>
  </sheetData>
  <sheetProtection algorithmName="SHA-512" hashValue="XlS2zzr+mkVldg17td4Bf4JxyY8B9gl6VOAsIXNhE+I55cmSWxByR2ZcLznNIdBuJhmBp84GZbKXLMdbY2rK9w==" saltValue="FE3k76PVhzZH51AlMUg9BA==" spinCount="100000" sheet="1" objects="1" scenarios="1"/>
  <mergeCells count="8">
    <mergeCell ref="C19:G19"/>
    <mergeCell ref="C222:G222"/>
    <mergeCell ref="D2:F2"/>
    <mergeCell ref="D3:F3"/>
    <mergeCell ref="D4:F4"/>
    <mergeCell ref="D5:F5"/>
    <mergeCell ref="C8:G8"/>
    <mergeCell ref="E15:F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viana jr</dc:creator>
  <cp:lastModifiedBy>carlos viana jr</cp:lastModifiedBy>
  <dcterms:created xsi:type="dcterms:W3CDTF">2023-04-10T16:15:44Z</dcterms:created>
  <dcterms:modified xsi:type="dcterms:W3CDTF">2023-04-10T16:19:10Z</dcterms:modified>
</cp:coreProperties>
</file>